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7638AE5C-EF8E-4D20-B726-4D994795C43E}" xr6:coauthVersionLast="47" xr6:coauthVersionMax="47" xr10:uidLastSave="{00000000-0000-0000-0000-000000000000}"/>
  <bookViews>
    <workbookView xWindow="780" yWindow="780" windowWidth="18000" windowHeight="9360" xr2:uid="{3B3E2CB9-5A68-432D-8EA4-D22D30987B43}"/>
  </bookViews>
  <sheets>
    <sheet name="United States Senator" sheetId="1" r:id="rId1"/>
  </sheets>
  <definedNames>
    <definedName name="_xlnm.Print_Area" localSheetId="0">'United States Senator'!$A$1:$J$66</definedName>
    <definedName name="_xlnm.Print_Titles" localSheetId="0">'United States Senator'!$1:$2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B65" i="1"/>
  <c r="C65" i="1"/>
  <c r="C66" i="1" s="1"/>
  <c r="D65" i="1"/>
  <c r="E65" i="1"/>
  <c r="B66" i="1" s="1"/>
  <c r="F65" i="1"/>
  <c r="G65" i="1"/>
  <c r="G66" i="1" s="1"/>
  <c r="H65" i="1"/>
  <c r="H66" i="1" s="1"/>
  <c r="I65" i="1"/>
  <c r="I66" i="1" s="1"/>
  <c r="F66" i="1"/>
  <c r="J65" i="1" l="1"/>
</calcChain>
</file>

<file path=xl/sharedStrings.xml><?xml version="1.0" encoding="utf-8"?>
<sst xmlns="http://schemas.openxmlformats.org/spreadsheetml/2006/main" count="75" uniqueCount="75">
  <si>
    <t>Total Votes by Candidate</t>
  </si>
  <si>
    <t>Total Votes by Party</t>
  </si>
  <si>
    <t xml:space="preserve">Richmond County </t>
  </si>
  <si>
    <t xml:space="preserve">Queens County </t>
  </si>
  <si>
    <t xml:space="preserve">New York County </t>
  </si>
  <si>
    <t xml:space="preserve">Kings County </t>
  </si>
  <si>
    <t xml:space="preserve">Bronx County </t>
  </si>
  <si>
    <t xml:space="preserve">Yates County </t>
  </si>
  <si>
    <t xml:space="preserve">Wyoming County </t>
  </si>
  <si>
    <t xml:space="preserve">Westchester County </t>
  </si>
  <si>
    <t xml:space="preserve">Wayne County </t>
  </si>
  <si>
    <t xml:space="preserve">Washington County </t>
  </si>
  <si>
    <t xml:space="preserve">Warren County </t>
  </si>
  <si>
    <t xml:space="preserve">Ulster County </t>
  </si>
  <si>
    <t xml:space="preserve">Tompkins County </t>
  </si>
  <si>
    <t xml:space="preserve">Tioga County </t>
  </si>
  <si>
    <t xml:space="preserve">Sullivan County </t>
  </si>
  <si>
    <t xml:space="preserve">Suffolk County </t>
  </si>
  <si>
    <t xml:space="preserve">Steuben County </t>
  </si>
  <si>
    <t xml:space="preserve">Seneca County </t>
  </si>
  <si>
    <t xml:space="preserve">Schuyler County </t>
  </si>
  <si>
    <t xml:space="preserve">Schoharie County </t>
  </si>
  <si>
    <t xml:space="preserve">Schenectady County </t>
  </si>
  <si>
    <t xml:space="preserve">Saratoga County </t>
  </si>
  <si>
    <t xml:space="preserve">St. Lawrence County </t>
  </si>
  <si>
    <t xml:space="preserve">Rockland County </t>
  </si>
  <si>
    <t xml:space="preserve">Rensselaer County </t>
  </si>
  <si>
    <t xml:space="preserve">Putnam County </t>
  </si>
  <si>
    <t xml:space="preserve">Otsego County </t>
  </si>
  <si>
    <t xml:space="preserve">Oswego County </t>
  </si>
  <si>
    <t xml:space="preserve">Orleans County </t>
  </si>
  <si>
    <t xml:space="preserve">Orange County </t>
  </si>
  <si>
    <t xml:space="preserve">Ontario County </t>
  </si>
  <si>
    <t xml:space="preserve">Onondaga County </t>
  </si>
  <si>
    <t xml:space="preserve">Oneida County </t>
  </si>
  <si>
    <t xml:space="preserve">Niagara County </t>
  </si>
  <si>
    <t xml:space="preserve">Nassau County </t>
  </si>
  <si>
    <t xml:space="preserve">Montgomery County </t>
  </si>
  <si>
    <t xml:space="preserve">Monroe County </t>
  </si>
  <si>
    <t xml:space="preserve">Madison County </t>
  </si>
  <si>
    <t>Livingston County</t>
  </si>
  <si>
    <t xml:space="preserve">Lewis County </t>
  </si>
  <si>
    <t xml:space="preserve">Jefferson County </t>
  </si>
  <si>
    <t xml:space="preserve">Herkimer County </t>
  </si>
  <si>
    <t xml:space="preserve">Hamilton County </t>
  </si>
  <si>
    <t xml:space="preserve">Greene County </t>
  </si>
  <si>
    <t xml:space="preserve">Genesee County </t>
  </si>
  <si>
    <t xml:space="preserve">Fulton County </t>
  </si>
  <si>
    <t xml:space="preserve">Franklin County </t>
  </si>
  <si>
    <t>Essex County</t>
  </si>
  <si>
    <t xml:space="preserve">Erie County </t>
  </si>
  <si>
    <t xml:space="preserve">Dutchess County </t>
  </si>
  <si>
    <t xml:space="preserve">Delaware County </t>
  </si>
  <si>
    <t xml:space="preserve">Cortland County </t>
  </si>
  <si>
    <t xml:space="preserve">Columbia County </t>
  </si>
  <si>
    <t xml:space="preserve">Clinton County </t>
  </si>
  <si>
    <t xml:space="preserve">Chenango County </t>
  </si>
  <si>
    <t xml:space="preserve">Chemung County </t>
  </si>
  <si>
    <t xml:space="preserve">Chautauqua County </t>
  </si>
  <si>
    <t xml:space="preserve">Cayuga County </t>
  </si>
  <si>
    <t xml:space="preserve">Cattaraugus County </t>
  </si>
  <si>
    <t xml:space="preserve">Broome County </t>
  </si>
  <si>
    <t xml:space="preserve">Allegany County </t>
  </si>
  <si>
    <t xml:space="preserve">Albany County </t>
  </si>
  <si>
    <t>Total Votes by County</t>
  </si>
  <si>
    <t>Scattering</t>
  </si>
  <si>
    <t>Void</t>
  </si>
  <si>
    <t>Blank</t>
  </si>
  <si>
    <t>Diane Sare (LaRouche)</t>
  </si>
  <si>
    <t>Charles E. Schumer (WOR)</t>
  </si>
  <si>
    <t>Joe Pinion (CON)</t>
  </si>
  <si>
    <t>Joe Pinion (REP)</t>
  </si>
  <si>
    <t>Charles E. Schumer (DEM)</t>
  </si>
  <si>
    <t>County</t>
  </si>
  <si>
    <t>United States Senator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</si>
</sst>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3" fontId="1" fillId="6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6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8" borderId="5" xfId="0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 wrapText="1"/>
    </xf>
    <xf numFmtId="3" fontId="1" fillId="8" borderId="2" xfId="0" applyNumberFormat="1" applyFont="1" applyFill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3EEB6-EAC3-42CD-B536-2CC4D37BE23F}" name="GovLtGovGeneral3456" displayName="GovLtGovGeneral3456" ref="A2:J66" totalsRowShown="0" headerRowDxfId="22" dataDxfId="20" headerRowBorderDxfId="21" tableBorderDxfId="19" totalsRowBorderDxfId="18">
  <tableColumns count="10">
    <tableColumn id="1" xr3:uid="{505736BF-9854-45A5-B051-1FA30ED7F157}" name="County" dataDxfId="17" totalsRowDxfId="16"/>
    <tableColumn id="2" xr3:uid="{6BB2E889-9420-46E1-8F88-A914271325E1}" name="Charles E. Schumer (DEM)" dataDxfId="15" totalsRowDxfId="14"/>
    <tableColumn id="16" xr3:uid="{7A0C61E4-AE88-4D97-8F34-AC0837AB11F0}" name="Joe Pinion (REP)" dataDxfId="13" totalsRowDxfId="12"/>
    <tableColumn id="15" xr3:uid="{1C1CB374-150B-485F-9DF1-812201521F39}" name="Joe Pinion (CON)" dataDxfId="11" totalsRowDxfId="10"/>
    <tableColumn id="14" xr3:uid="{98C17FE7-4EDC-41A8-A7B9-05232D4EF1EE}" name="Charles E. Schumer (WOR)" dataDxfId="9" totalsRowDxfId="8"/>
    <tableColumn id="5" xr3:uid="{D236F50A-1BD1-4C2B-83A6-88A0E0004853}" name="Diane Sare (LaRouche)" totalsRowDxfId="7"/>
    <tableColumn id="13" xr3:uid="{9D6C896A-5111-45EF-B527-9140FF0F0BC8}" name="Blank" dataDxfId="6" totalsRowDxfId="5"/>
    <tableColumn id="3" xr3:uid="{98420678-1677-4182-8588-A1EDFD4D0634}" name="Void" totalsRowDxfId="4"/>
    <tableColumn id="12" xr3:uid="{8243F40A-3D05-4FA7-A966-0022AAF83963}" name="Scattering" dataDxfId="3" totalsRowDxfId="2"/>
    <tableColumn id="4" xr3:uid="{96FBC58E-5012-4684-97F0-317AE900C028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AACA-332E-4404-A7C2-BA38F47CE474}">
  <dimension ref="A1:J66"/>
  <sheetViews>
    <sheetView tabSelected="1" zoomScaleNormal="100" zoomScaleSheetLayoutView="100" workbookViewId="0">
      <pane xSplit="1" ySplit="2" topLeftCell="B54" activePane="bottomRight" state="frozen"/>
      <selection pane="topRight" activeCell="B1" sqref="B1"/>
      <selection pane="bottomLeft" activeCell="A3" sqref="A3"/>
      <selection pane="bottomRight" activeCell="B72" sqref="B72"/>
    </sheetView>
  </sheetViews>
  <sheetFormatPr defaultColWidth="9.140625" defaultRowHeight="12.75" x14ac:dyDescent="0.2"/>
  <cols>
    <col min="1" max="1" width="38.7109375" style="1" customWidth="1"/>
    <col min="2" max="9" width="15.7109375" style="1" customWidth="1"/>
    <col min="10" max="10" width="18.42578125" style="1" bestFit="1" customWidth="1"/>
    <col min="11" max="16384" width="9.140625" style="1"/>
  </cols>
  <sheetData>
    <row r="1" spans="1:10" s="13" customFormat="1" ht="37.5" x14ac:dyDescent="0.2">
      <c r="A1" s="15" t="s">
        <v>74</v>
      </c>
    </row>
    <row r="2" spans="1:10" s="13" customFormat="1" ht="39" customHeight="1" x14ac:dyDescent="0.2">
      <c r="A2" s="14" t="s">
        <v>73</v>
      </c>
      <c r="B2" s="16" t="s">
        <v>72</v>
      </c>
      <c r="C2" s="16" t="s">
        <v>71</v>
      </c>
      <c r="D2" s="16" t="s">
        <v>70</v>
      </c>
      <c r="E2" s="16" t="s">
        <v>69</v>
      </c>
      <c r="F2" s="16" t="s">
        <v>68</v>
      </c>
      <c r="G2" s="16" t="s">
        <v>67</v>
      </c>
      <c r="H2" s="16" t="s">
        <v>66</v>
      </c>
      <c r="I2" s="16" t="s">
        <v>65</v>
      </c>
      <c r="J2" s="17" t="s">
        <v>64</v>
      </c>
    </row>
    <row r="3" spans="1:10" ht="14.45" customHeight="1" x14ac:dyDescent="0.2">
      <c r="A3" s="8" t="s">
        <v>63</v>
      </c>
      <c r="B3" s="7">
        <v>65299</v>
      </c>
      <c r="C3" s="7">
        <v>35850</v>
      </c>
      <c r="D3" s="7">
        <v>6869</v>
      </c>
      <c r="E3" s="7">
        <v>7576</v>
      </c>
      <c r="F3" s="7">
        <v>498</v>
      </c>
      <c r="G3" s="7">
        <v>1716</v>
      </c>
      <c r="H3" s="7">
        <v>43</v>
      </c>
      <c r="I3" s="7">
        <v>105</v>
      </c>
      <c r="J3" s="6">
        <f t="shared" ref="J3:J34" si="0">SUM(B3:I3)</f>
        <v>117956</v>
      </c>
    </row>
    <row r="4" spans="1:10" ht="14.45" customHeight="1" x14ac:dyDescent="0.2">
      <c r="A4" s="8" t="s">
        <v>62</v>
      </c>
      <c r="B4" s="7">
        <v>3923</v>
      </c>
      <c r="C4" s="7">
        <v>10196</v>
      </c>
      <c r="D4" s="7">
        <v>1081</v>
      </c>
      <c r="E4" s="7">
        <v>383</v>
      </c>
      <c r="F4" s="7">
        <v>77</v>
      </c>
      <c r="G4" s="7">
        <v>312</v>
      </c>
      <c r="H4" s="7">
        <v>3</v>
      </c>
      <c r="I4" s="7">
        <v>7</v>
      </c>
      <c r="J4" s="6">
        <f t="shared" si="0"/>
        <v>15982</v>
      </c>
    </row>
    <row r="5" spans="1:10" ht="14.45" customHeight="1" x14ac:dyDescent="0.2">
      <c r="A5" s="8" t="s">
        <v>61</v>
      </c>
      <c r="B5" s="7">
        <v>29675</v>
      </c>
      <c r="C5" s="7">
        <v>31225</v>
      </c>
      <c r="D5" s="7">
        <v>3463</v>
      </c>
      <c r="E5" s="7">
        <v>2912</v>
      </c>
      <c r="F5" s="7">
        <v>424</v>
      </c>
      <c r="G5" s="7">
        <v>1143</v>
      </c>
      <c r="H5" s="7">
        <v>39</v>
      </c>
      <c r="I5" s="7">
        <v>54</v>
      </c>
      <c r="J5" s="6">
        <f t="shared" si="0"/>
        <v>68935</v>
      </c>
    </row>
    <row r="6" spans="1:10" ht="14.45" customHeight="1" x14ac:dyDescent="0.2">
      <c r="A6" s="8" t="s">
        <v>60</v>
      </c>
      <c r="B6" s="7">
        <v>7936</v>
      </c>
      <c r="C6" s="7">
        <v>14955</v>
      </c>
      <c r="D6" s="7">
        <v>1983</v>
      </c>
      <c r="E6" s="7">
        <v>741</v>
      </c>
      <c r="F6" s="7">
        <v>123</v>
      </c>
      <c r="G6" s="7">
        <v>605</v>
      </c>
      <c r="H6" s="7">
        <v>17</v>
      </c>
      <c r="I6" s="7">
        <v>2</v>
      </c>
      <c r="J6" s="6">
        <f t="shared" si="0"/>
        <v>26362</v>
      </c>
    </row>
    <row r="7" spans="1:10" ht="14.45" customHeight="1" x14ac:dyDescent="0.2">
      <c r="A7" s="8" t="s">
        <v>59</v>
      </c>
      <c r="B7" s="7">
        <v>10541</v>
      </c>
      <c r="C7" s="7">
        <v>13023</v>
      </c>
      <c r="D7" s="7">
        <v>2116</v>
      </c>
      <c r="E7" s="7">
        <v>986</v>
      </c>
      <c r="F7" s="7">
        <v>122</v>
      </c>
      <c r="G7" s="7">
        <v>325</v>
      </c>
      <c r="H7" s="7">
        <v>11</v>
      </c>
      <c r="I7" s="7">
        <v>10</v>
      </c>
      <c r="J7" s="6">
        <f t="shared" si="0"/>
        <v>27134</v>
      </c>
    </row>
    <row r="8" spans="1:10" ht="14.45" customHeight="1" x14ac:dyDescent="0.2">
      <c r="A8" s="8" t="s">
        <v>58</v>
      </c>
      <c r="B8" s="7">
        <v>15286</v>
      </c>
      <c r="C8" s="7">
        <v>22797</v>
      </c>
      <c r="D8" s="7">
        <v>3420</v>
      </c>
      <c r="E8" s="7">
        <v>1496</v>
      </c>
      <c r="F8" s="7">
        <v>187</v>
      </c>
      <c r="G8" s="7">
        <v>616</v>
      </c>
      <c r="H8" s="7">
        <v>38</v>
      </c>
      <c r="I8" s="7">
        <v>16</v>
      </c>
      <c r="J8" s="6">
        <f t="shared" si="0"/>
        <v>43856</v>
      </c>
    </row>
    <row r="9" spans="1:10" ht="14.45" customHeight="1" x14ac:dyDescent="0.2">
      <c r="A9" s="8" t="s">
        <v>57</v>
      </c>
      <c r="B9" s="7">
        <v>9788</v>
      </c>
      <c r="C9" s="7">
        <v>15387</v>
      </c>
      <c r="D9" s="7">
        <v>1520</v>
      </c>
      <c r="E9" s="7">
        <v>712</v>
      </c>
      <c r="F9" s="7">
        <v>143</v>
      </c>
      <c r="G9" s="7">
        <v>539</v>
      </c>
      <c r="H9" s="7">
        <v>0</v>
      </c>
      <c r="I9" s="7">
        <v>19</v>
      </c>
      <c r="J9" s="6">
        <f t="shared" si="0"/>
        <v>28108</v>
      </c>
    </row>
    <row r="10" spans="1:10" ht="14.45" customHeight="1" x14ac:dyDescent="0.2">
      <c r="A10" s="8" t="s">
        <v>56</v>
      </c>
      <c r="B10" s="7">
        <v>5247</v>
      </c>
      <c r="C10" s="7">
        <v>9955</v>
      </c>
      <c r="D10" s="7">
        <v>850</v>
      </c>
      <c r="E10" s="7">
        <v>531</v>
      </c>
      <c r="F10" s="7">
        <v>111</v>
      </c>
      <c r="G10" s="7">
        <v>255</v>
      </c>
      <c r="H10" s="7">
        <v>8</v>
      </c>
      <c r="I10" s="7">
        <v>17</v>
      </c>
      <c r="J10" s="6">
        <f t="shared" si="0"/>
        <v>16974</v>
      </c>
    </row>
    <row r="11" spans="1:10" ht="14.45" customHeight="1" x14ac:dyDescent="0.2">
      <c r="A11" s="8" t="s">
        <v>55</v>
      </c>
      <c r="B11" s="7">
        <v>12295</v>
      </c>
      <c r="C11" s="7">
        <v>12630</v>
      </c>
      <c r="D11" s="7">
        <v>1162</v>
      </c>
      <c r="E11" s="7">
        <v>1046</v>
      </c>
      <c r="F11" s="7">
        <v>159</v>
      </c>
      <c r="G11" s="7">
        <v>558</v>
      </c>
      <c r="H11" s="7">
        <v>11</v>
      </c>
      <c r="I11" s="7">
        <v>11</v>
      </c>
      <c r="J11" s="6">
        <f t="shared" si="0"/>
        <v>27872</v>
      </c>
    </row>
    <row r="12" spans="1:10" ht="14.45" customHeight="1" x14ac:dyDescent="0.2">
      <c r="A12" s="8" t="s">
        <v>54</v>
      </c>
      <c r="B12" s="7">
        <v>14878</v>
      </c>
      <c r="C12" s="7">
        <v>10753</v>
      </c>
      <c r="D12" s="7">
        <v>1880</v>
      </c>
      <c r="E12" s="7">
        <v>1934</v>
      </c>
      <c r="F12" s="7">
        <v>78</v>
      </c>
      <c r="G12" s="7">
        <v>437</v>
      </c>
      <c r="H12" s="7">
        <v>6</v>
      </c>
      <c r="I12" s="7">
        <v>20</v>
      </c>
      <c r="J12" s="6">
        <f t="shared" si="0"/>
        <v>29986</v>
      </c>
    </row>
    <row r="13" spans="1:10" ht="14.45" customHeight="1" x14ac:dyDescent="0.2">
      <c r="A13" s="8" t="s">
        <v>53</v>
      </c>
      <c r="B13" s="7">
        <v>6808</v>
      </c>
      <c r="C13" s="7">
        <v>7604</v>
      </c>
      <c r="D13" s="7">
        <v>881</v>
      </c>
      <c r="E13" s="7">
        <v>661</v>
      </c>
      <c r="F13" s="7">
        <v>98</v>
      </c>
      <c r="G13" s="7">
        <v>212</v>
      </c>
      <c r="H13" s="7">
        <v>2</v>
      </c>
      <c r="I13" s="7">
        <v>13</v>
      </c>
      <c r="J13" s="6">
        <f t="shared" si="0"/>
        <v>16279</v>
      </c>
    </row>
    <row r="14" spans="1:10" ht="14.45" customHeight="1" x14ac:dyDescent="0.2">
      <c r="A14" s="8" t="s">
        <v>52</v>
      </c>
      <c r="B14" s="7">
        <v>6317</v>
      </c>
      <c r="C14" s="7">
        <v>10374</v>
      </c>
      <c r="D14" s="7">
        <v>942</v>
      </c>
      <c r="E14" s="7">
        <v>724</v>
      </c>
      <c r="F14" s="7">
        <v>95</v>
      </c>
      <c r="G14" s="7">
        <v>238</v>
      </c>
      <c r="H14" s="7">
        <v>0</v>
      </c>
      <c r="I14" s="7">
        <v>8</v>
      </c>
      <c r="J14" s="6">
        <f t="shared" si="0"/>
        <v>18698</v>
      </c>
    </row>
    <row r="15" spans="1:10" ht="14.45" customHeight="1" x14ac:dyDescent="0.2">
      <c r="A15" s="8" t="s">
        <v>51</v>
      </c>
      <c r="B15" s="7">
        <v>52257</v>
      </c>
      <c r="C15" s="7">
        <v>49706</v>
      </c>
      <c r="D15" s="7">
        <v>6647</v>
      </c>
      <c r="E15" s="7">
        <v>5049</v>
      </c>
      <c r="F15" s="7">
        <v>567</v>
      </c>
      <c r="G15" s="7">
        <v>1621</v>
      </c>
      <c r="H15" s="7">
        <v>23</v>
      </c>
      <c r="I15" s="7">
        <v>50</v>
      </c>
      <c r="J15" s="6">
        <f t="shared" si="0"/>
        <v>115920</v>
      </c>
    </row>
    <row r="16" spans="1:10" ht="14.45" customHeight="1" x14ac:dyDescent="0.2">
      <c r="A16" s="8" t="s">
        <v>50</v>
      </c>
      <c r="B16" s="7">
        <v>171967</v>
      </c>
      <c r="C16" s="7">
        <v>117315</v>
      </c>
      <c r="D16" s="7">
        <v>31270</v>
      </c>
      <c r="E16" s="7">
        <v>17012</v>
      </c>
      <c r="F16" s="7">
        <v>1900</v>
      </c>
      <c r="G16" s="7">
        <v>6241</v>
      </c>
      <c r="H16" s="7">
        <v>126</v>
      </c>
      <c r="I16" s="7">
        <v>256</v>
      </c>
      <c r="J16" s="6">
        <f t="shared" si="0"/>
        <v>346087</v>
      </c>
    </row>
    <row r="17" spans="1:10" ht="14.45" customHeight="1" x14ac:dyDescent="0.2">
      <c r="A17" s="8" t="s">
        <v>49</v>
      </c>
      <c r="B17" s="7">
        <v>6910</v>
      </c>
      <c r="C17" s="7">
        <v>7069</v>
      </c>
      <c r="D17" s="7">
        <v>585</v>
      </c>
      <c r="E17" s="7">
        <v>604</v>
      </c>
      <c r="F17" s="7">
        <v>87</v>
      </c>
      <c r="G17" s="7">
        <v>521</v>
      </c>
      <c r="H17" s="7">
        <v>8</v>
      </c>
      <c r="I17" s="7">
        <v>4</v>
      </c>
      <c r="J17" s="6">
        <f t="shared" si="0"/>
        <v>15788</v>
      </c>
    </row>
    <row r="18" spans="1:10" ht="14.45" customHeight="1" x14ac:dyDescent="0.2">
      <c r="A18" s="8" t="s">
        <v>48</v>
      </c>
      <c r="B18" s="7">
        <v>6375</v>
      </c>
      <c r="C18" s="7">
        <v>7425</v>
      </c>
      <c r="D18" s="7">
        <v>646</v>
      </c>
      <c r="E18" s="7">
        <v>510</v>
      </c>
      <c r="F18" s="7">
        <v>85</v>
      </c>
      <c r="G18" s="7">
        <v>332</v>
      </c>
      <c r="H18" s="7">
        <v>2</v>
      </c>
      <c r="I18" s="7">
        <v>5</v>
      </c>
      <c r="J18" s="6">
        <f t="shared" si="0"/>
        <v>15380</v>
      </c>
    </row>
    <row r="19" spans="1:10" ht="14.45" customHeight="1" x14ac:dyDescent="0.2">
      <c r="A19" s="8" t="s">
        <v>47</v>
      </c>
      <c r="B19" s="7">
        <v>5544</v>
      </c>
      <c r="C19" s="7">
        <v>11027</v>
      </c>
      <c r="D19" s="7">
        <v>1164</v>
      </c>
      <c r="E19" s="7">
        <v>577</v>
      </c>
      <c r="F19" s="7">
        <v>114</v>
      </c>
      <c r="G19" s="7">
        <v>627</v>
      </c>
      <c r="H19" s="7">
        <v>0</v>
      </c>
      <c r="I19" s="7">
        <v>7</v>
      </c>
      <c r="J19" s="6">
        <f t="shared" si="0"/>
        <v>19060</v>
      </c>
    </row>
    <row r="20" spans="1:10" ht="14.45" customHeight="1" x14ac:dyDescent="0.2">
      <c r="A20" s="8" t="s">
        <v>46</v>
      </c>
      <c r="B20" s="7">
        <v>6394</v>
      </c>
      <c r="C20" s="7">
        <v>12541</v>
      </c>
      <c r="D20" s="7">
        <v>2356</v>
      </c>
      <c r="E20" s="7">
        <v>662</v>
      </c>
      <c r="F20" s="7">
        <v>129</v>
      </c>
      <c r="G20" s="7">
        <v>346</v>
      </c>
      <c r="H20" s="7">
        <v>20</v>
      </c>
      <c r="I20" s="7">
        <v>6</v>
      </c>
      <c r="J20" s="6">
        <f t="shared" si="0"/>
        <v>22454</v>
      </c>
    </row>
    <row r="21" spans="1:10" ht="14.45" customHeight="1" x14ac:dyDescent="0.2">
      <c r="A21" s="8" t="s">
        <v>45</v>
      </c>
      <c r="B21" s="7">
        <v>6986</v>
      </c>
      <c r="C21" s="7">
        <v>10004</v>
      </c>
      <c r="D21" s="7">
        <v>1707</v>
      </c>
      <c r="E21" s="7">
        <v>1040</v>
      </c>
      <c r="F21" s="7">
        <v>119</v>
      </c>
      <c r="G21" s="7">
        <v>520</v>
      </c>
      <c r="H21" s="7">
        <v>8</v>
      </c>
      <c r="I21" s="7">
        <v>5</v>
      </c>
      <c r="J21" s="6">
        <f t="shared" si="0"/>
        <v>20389</v>
      </c>
    </row>
    <row r="22" spans="1:10" ht="14.45" customHeight="1" x14ac:dyDescent="0.2">
      <c r="A22" s="8" t="s">
        <v>44</v>
      </c>
      <c r="B22" s="7">
        <v>877</v>
      </c>
      <c r="C22" s="7">
        <v>1680</v>
      </c>
      <c r="D22" s="7">
        <v>158</v>
      </c>
      <c r="E22" s="7">
        <v>92</v>
      </c>
      <c r="F22" s="7">
        <v>14</v>
      </c>
      <c r="G22" s="7">
        <v>111</v>
      </c>
      <c r="H22" s="7">
        <v>1</v>
      </c>
      <c r="I22" s="7">
        <v>2</v>
      </c>
      <c r="J22" s="6">
        <f t="shared" si="0"/>
        <v>2935</v>
      </c>
    </row>
    <row r="23" spans="1:10" ht="14.45" customHeight="1" x14ac:dyDescent="0.2">
      <c r="A23" s="8" t="s">
        <v>43</v>
      </c>
      <c r="B23" s="7">
        <v>6360</v>
      </c>
      <c r="C23" s="7">
        <v>13431</v>
      </c>
      <c r="D23" s="7">
        <v>1611</v>
      </c>
      <c r="E23" s="7">
        <v>639</v>
      </c>
      <c r="F23" s="7">
        <v>115</v>
      </c>
      <c r="G23" s="7">
        <v>332</v>
      </c>
      <c r="H23" s="7">
        <v>1</v>
      </c>
      <c r="I23" s="7">
        <v>7</v>
      </c>
      <c r="J23" s="6">
        <f t="shared" si="0"/>
        <v>22496</v>
      </c>
    </row>
    <row r="24" spans="1:10" ht="14.45" customHeight="1" x14ac:dyDescent="0.2">
      <c r="A24" s="8" t="s">
        <v>42</v>
      </c>
      <c r="B24" s="7">
        <v>10703</v>
      </c>
      <c r="C24" s="7">
        <v>17872</v>
      </c>
      <c r="D24" s="7">
        <v>1795</v>
      </c>
      <c r="E24" s="7">
        <v>915</v>
      </c>
      <c r="F24" s="7">
        <v>147</v>
      </c>
      <c r="G24" s="7">
        <v>557</v>
      </c>
      <c r="H24" s="7">
        <v>18</v>
      </c>
      <c r="I24" s="7">
        <v>11</v>
      </c>
      <c r="J24" s="6">
        <f t="shared" si="0"/>
        <v>32018</v>
      </c>
    </row>
    <row r="25" spans="1:10" ht="14.45" customHeight="1" x14ac:dyDescent="0.2">
      <c r="A25" s="8" t="s">
        <v>41</v>
      </c>
      <c r="B25" s="7">
        <v>2691</v>
      </c>
      <c r="C25" s="7">
        <v>6747</v>
      </c>
      <c r="D25" s="7">
        <v>625</v>
      </c>
      <c r="E25" s="7">
        <v>310</v>
      </c>
      <c r="F25" s="7">
        <v>33</v>
      </c>
      <c r="G25" s="7">
        <v>365</v>
      </c>
      <c r="H25" s="7">
        <v>4</v>
      </c>
      <c r="I25" s="7">
        <v>4</v>
      </c>
      <c r="J25" s="6">
        <f t="shared" si="0"/>
        <v>10779</v>
      </c>
    </row>
    <row r="26" spans="1:10" ht="14.45" customHeight="1" x14ac:dyDescent="0.2">
      <c r="A26" s="8" t="s">
        <v>40</v>
      </c>
      <c r="B26" s="7">
        <v>8209</v>
      </c>
      <c r="C26" s="7">
        <v>12754</v>
      </c>
      <c r="D26" s="7">
        <v>2204</v>
      </c>
      <c r="E26" s="7">
        <v>820</v>
      </c>
      <c r="F26" s="7">
        <v>163</v>
      </c>
      <c r="G26" s="7">
        <v>380</v>
      </c>
      <c r="H26" s="7">
        <v>7</v>
      </c>
      <c r="I26" s="7">
        <v>8</v>
      </c>
      <c r="J26" s="6">
        <f t="shared" si="0"/>
        <v>24545</v>
      </c>
    </row>
    <row r="27" spans="1:10" ht="14.45" customHeight="1" x14ac:dyDescent="0.2">
      <c r="A27" s="8" t="s">
        <v>39</v>
      </c>
      <c r="B27" s="7">
        <v>10399</v>
      </c>
      <c r="C27" s="7">
        <v>12465</v>
      </c>
      <c r="D27" s="7">
        <v>2108</v>
      </c>
      <c r="E27" s="7">
        <v>1041</v>
      </c>
      <c r="F27" s="7">
        <v>154</v>
      </c>
      <c r="G27" s="7">
        <v>365</v>
      </c>
      <c r="H27" s="7">
        <v>7</v>
      </c>
      <c r="I27" s="7">
        <v>22</v>
      </c>
      <c r="J27" s="6">
        <f t="shared" si="0"/>
        <v>26561</v>
      </c>
    </row>
    <row r="28" spans="1:10" ht="14.45" customHeight="1" x14ac:dyDescent="0.2">
      <c r="A28" s="8" t="s">
        <v>38</v>
      </c>
      <c r="B28" s="7">
        <v>143875</v>
      </c>
      <c r="C28" s="7">
        <v>96567</v>
      </c>
      <c r="D28" s="7">
        <v>20508</v>
      </c>
      <c r="E28" s="7">
        <v>12654</v>
      </c>
      <c r="F28" s="7">
        <v>1396</v>
      </c>
      <c r="G28" s="7">
        <v>3055</v>
      </c>
      <c r="H28" s="7">
        <v>76</v>
      </c>
      <c r="I28" s="7">
        <v>160</v>
      </c>
      <c r="J28" s="6">
        <f t="shared" si="0"/>
        <v>278291</v>
      </c>
    </row>
    <row r="29" spans="1:10" ht="14.45" customHeight="1" x14ac:dyDescent="0.2">
      <c r="A29" s="8" t="s">
        <v>37</v>
      </c>
      <c r="B29" s="11">
        <v>5279</v>
      </c>
      <c r="C29" s="11">
        <v>8475</v>
      </c>
      <c r="D29" s="11">
        <v>1289</v>
      </c>
      <c r="E29" s="11">
        <v>504</v>
      </c>
      <c r="F29" s="11">
        <v>80</v>
      </c>
      <c r="G29" s="11">
        <v>434</v>
      </c>
      <c r="H29" s="11">
        <v>5</v>
      </c>
      <c r="I29" s="11">
        <v>5</v>
      </c>
      <c r="J29" s="6">
        <f t="shared" si="0"/>
        <v>16071</v>
      </c>
    </row>
    <row r="30" spans="1:10" ht="14.45" customHeight="1" x14ac:dyDescent="0.2">
      <c r="A30" s="8" t="s">
        <v>36</v>
      </c>
      <c r="B30" s="7">
        <v>236556</v>
      </c>
      <c r="C30" s="7">
        <v>243467</v>
      </c>
      <c r="D30" s="7">
        <v>21537</v>
      </c>
      <c r="E30" s="7">
        <v>11630</v>
      </c>
      <c r="F30" s="7">
        <v>1269</v>
      </c>
      <c r="G30" s="7">
        <v>7064</v>
      </c>
      <c r="H30" s="7">
        <v>255</v>
      </c>
      <c r="I30" s="7">
        <v>199</v>
      </c>
      <c r="J30" s="6">
        <f t="shared" si="0"/>
        <v>521977</v>
      </c>
    </row>
    <row r="31" spans="1:10" ht="14.45" customHeight="1" x14ac:dyDescent="0.2">
      <c r="A31" s="8" t="s">
        <v>35</v>
      </c>
      <c r="B31" s="7">
        <v>29389</v>
      </c>
      <c r="C31" s="7">
        <v>35306</v>
      </c>
      <c r="D31" s="7">
        <v>7955</v>
      </c>
      <c r="E31" s="7">
        <v>2561</v>
      </c>
      <c r="F31" s="7">
        <v>374</v>
      </c>
      <c r="G31" s="7">
        <v>1496</v>
      </c>
      <c r="H31" s="7">
        <v>16</v>
      </c>
      <c r="I31" s="7">
        <v>26</v>
      </c>
      <c r="J31" s="6">
        <f t="shared" si="0"/>
        <v>77123</v>
      </c>
    </row>
    <row r="32" spans="1:10" ht="14.45" customHeight="1" x14ac:dyDescent="0.2">
      <c r="A32" s="8" t="s">
        <v>34</v>
      </c>
      <c r="B32" s="7">
        <v>26964</v>
      </c>
      <c r="C32" s="7">
        <v>40032</v>
      </c>
      <c r="D32" s="7">
        <v>4867</v>
      </c>
      <c r="E32" s="7">
        <v>2530</v>
      </c>
      <c r="F32" s="7">
        <v>395</v>
      </c>
      <c r="G32" s="7">
        <v>1229</v>
      </c>
      <c r="H32" s="7">
        <v>21</v>
      </c>
      <c r="I32" s="7">
        <v>35</v>
      </c>
      <c r="J32" s="6">
        <f t="shared" si="0"/>
        <v>76073</v>
      </c>
    </row>
    <row r="33" spans="1:10" ht="14.45" customHeight="1" x14ac:dyDescent="0.2">
      <c r="A33" s="8" t="s">
        <v>33</v>
      </c>
      <c r="B33" s="7">
        <v>91443</v>
      </c>
      <c r="C33" s="7">
        <v>58108</v>
      </c>
      <c r="D33" s="7">
        <v>11266</v>
      </c>
      <c r="E33" s="7">
        <v>7762</v>
      </c>
      <c r="F33" s="7">
        <v>890</v>
      </c>
      <c r="G33" s="7">
        <v>1571</v>
      </c>
      <c r="H33" s="7">
        <v>73</v>
      </c>
      <c r="I33" s="7">
        <v>96</v>
      </c>
      <c r="J33" s="6">
        <f t="shared" si="0"/>
        <v>171209</v>
      </c>
    </row>
    <row r="34" spans="1:10" ht="14.45" customHeight="1" x14ac:dyDescent="0.2">
      <c r="A34" s="8" t="s">
        <v>32</v>
      </c>
      <c r="B34" s="7">
        <v>20070</v>
      </c>
      <c r="C34" s="7">
        <v>20418</v>
      </c>
      <c r="D34" s="7">
        <v>3686</v>
      </c>
      <c r="E34" s="7">
        <v>1556</v>
      </c>
      <c r="F34" s="7">
        <v>238</v>
      </c>
      <c r="G34" s="7">
        <v>562</v>
      </c>
      <c r="H34" s="7">
        <v>15</v>
      </c>
      <c r="I34" s="7">
        <v>15</v>
      </c>
      <c r="J34" s="6">
        <f t="shared" si="0"/>
        <v>46560</v>
      </c>
    </row>
    <row r="35" spans="1:10" ht="14.45" customHeight="1" x14ac:dyDescent="0.2">
      <c r="A35" s="8" t="s">
        <v>31</v>
      </c>
      <c r="B35" s="7">
        <v>54826</v>
      </c>
      <c r="C35" s="7">
        <v>56625</v>
      </c>
      <c r="D35" s="7">
        <v>6667</v>
      </c>
      <c r="E35" s="7">
        <v>3538</v>
      </c>
      <c r="F35" s="7">
        <v>514</v>
      </c>
      <c r="G35" s="7">
        <v>2652</v>
      </c>
      <c r="H35" s="7">
        <v>50</v>
      </c>
      <c r="I35" s="7">
        <v>90</v>
      </c>
      <c r="J35" s="6">
        <f t="shared" ref="J35:J66" si="1">SUM(B35:I35)</f>
        <v>124962</v>
      </c>
    </row>
    <row r="36" spans="1:10" ht="14.45" customHeight="1" x14ac:dyDescent="0.2">
      <c r="A36" s="8" t="s">
        <v>30</v>
      </c>
      <c r="B36" s="7">
        <v>3438</v>
      </c>
      <c r="C36" s="7">
        <v>8230</v>
      </c>
      <c r="D36" s="7">
        <v>1379</v>
      </c>
      <c r="E36" s="7">
        <v>350</v>
      </c>
      <c r="F36" s="7">
        <v>69</v>
      </c>
      <c r="G36" s="7">
        <v>307</v>
      </c>
      <c r="H36" s="7">
        <v>6</v>
      </c>
      <c r="I36" s="7">
        <v>6</v>
      </c>
      <c r="J36" s="6">
        <f t="shared" si="1"/>
        <v>13785</v>
      </c>
    </row>
    <row r="37" spans="1:10" ht="14.45" customHeight="1" x14ac:dyDescent="0.2">
      <c r="A37" s="8" t="s">
        <v>29</v>
      </c>
      <c r="B37" s="7">
        <v>13578</v>
      </c>
      <c r="C37" s="7">
        <v>21798</v>
      </c>
      <c r="D37" s="7">
        <v>3004</v>
      </c>
      <c r="E37" s="7">
        <v>1331</v>
      </c>
      <c r="F37" s="7">
        <v>242</v>
      </c>
      <c r="G37" s="7">
        <v>540</v>
      </c>
      <c r="H37" s="7">
        <v>11</v>
      </c>
      <c r="I37" s="7">
        <v>15</v>
      </c>
      <c r="J37" s="6">
        <f t="shared" si="1"/>
        <v>40519</v>
      </c>
    </row>
    <row r="38" spans="1:10" ht="14.45" customHeight="1" x14ac:dyDescent="0.2">
      <c r="A38" s="8" t="s">
        <v>28</v>
      </c>
      <c r="B38" s="7">
        <v>8785</v>
      </c>
      <c r="C38" s="7">
        <v>10912</v>
      </c>
      <c r="D38" s="7">
        <v>1130</v>
      </c>
      <c r="E38" s="7">
        <v>838</v>
      </c>
      <c r="F38" s="7">
        <v>148</v>
      </c>
      <c r="G38" s="7">
        <v>441</v>
      </c>
      <c r="H38" s="7">
        <v>13</v>
      </c>
      <c r="I38" s="7">
        <v>13</v>
      </c>
      <c r="J38" s="6">
        <f t="shared" si="1"/>
        <v>22280</v>
      </c>
    </row>
    <row r="39" spans="1:10" ht="14.45" customHeight="1" x14ac:dyDescent="0.2">
      <c r="A39" s="8" t="s">
        <v>27</v>
      </c>
      <c r="B39" s="7">
        <v>15585</v>
      </c>
      <c r="C39" s="7">
        <v>21143</v>
      </c>
      <c r="D39" s="7">
        <v>2720</v>
      </c>
      <c r="E39" s="7">
        <v>1434</v>
      </c>
      <c r="F39" s="7">
        <v>154</v>
      </c>
      <c r="G39" s="7">
        <v>629</v>
      </c>
      <c r="H39" s="7">
        <v>0</v>
      </c>
      <c r="I39" s="7">
        <v>14</v>
      </c>
      <c r="J39" s="6">
        <f t="shared" si="1"/>
        <v>41679</v>
      </c>
    </row>
    <row r="40" spans="1:10" ht="14.45" customHeight="1" x14ac:dyDescent="0.2">
      <c r="A40" s="8" t="s">
        <v>26</v>
      </c>
      <c r="B40" s="7">
        <v>27166</v>
      </c>
      <c r="C40" s="7">
        <v>25022</v>
      </c>
      <c r="D40" s="7">
        <v>5640</v>
      </c>
      <c r="E40" s="7">
        <v>3643</v>
      </c>
      <c r="F40" s="7">
        <v>388</v>
      </c>
      <c r="G40" s="7">
        <v>1006</v>
      </c>
      <c r="H40" s="7">
        <v>0</v>
      </c>
      <c r="I40" s="7">
        <v>48</v>
      </c>
      <c r="J40" s="6">
        <f t="shared" si="1"/>
        <v>62913</v>
      </c>
    </row>
    <row r="41" spans="1:10" ht="14.45" customHeight="1" x14ac:dyDescent="0.2">
      <c r="A41" s="8" t="s">
        <v>25</v>
      </c>
      <c r="B41" s="7">
        <v>49252</v>
      </c>
      <c r="C41" s="7">
        <v>44565</v>
      </c>
      <c r="D41" s="7">
        <v>6618</v>
      </c>
      <c r="E41" s="7">
        <v>3046</v>
      </c>
      <c r="F41" s="7">
        <v>282</v>
      </c>
      <c r="G41" s="7">
        <v>6321</v>
      </c>
      <c r="H41" s="7">
        <v>53</v>
      </c>
      <c r="I41" s="7">
        <v>130</v>
      </c>
      <c r="J41" s="6">
        <f t="shared" si="1"/>
        <v>110267</v>
      </c>
    </row>
    <row r="42" spans="1:10" ht="14.45" customHeight="1" x14ac:dyDescent="0.2">
      <c r="A42" s="8" t="s">
        <v>24</v>
      </c>
      <c r="B42" s="7">
        <v>13121</v>
      </c>
      <c r="C42" s="7">
        <v>17451</v>
      </c>
      <c r="D42" s="7">
        <v>1938</v>
      </c>
      <c r="E42" s="7">
        <v>1230</v>
      </c>
      <c r="F42" s="7">
        <v>199</v>
      </c>
      <c r="G42" s="7">
        <v>886</v>
      </c>
      <c r="H42" s="7">
        <v>0</v>
      </c>
      <c r="I42" s="7">
        <v>13</v>
      </c>
      <c r="J42" s="6">
        <f t="shared" si="1"/>
        <v>34838</v>
      </c>
    </row>
    <row r="43" spans="1:10" ht="14.45" customHeight="1" x14ac:dyDescent="0.2">
      <c r="A43" s="8" t="s">
        <v>23</v>
      </c>
      <c r="B43" s="7">
        <v>46962</v>
      </c>
      <c r="C43" s="7">
        <v>44897</v>
      </c>
      <c r="D43" s="7">
        <v>7133</v>
      </c>
      <c r="E43" s="7">
        <v>3756</v>
      </c>
      <c r="F43" s="7">
        <v>513</v>
      </c>
      <c r="G43" s="7">
        <v>1515</v>
      </c>
      <c r="H43" s="7">
        <v>34</v>
      </c>
      <c r="I43" s="7">
        <v>36</v>
      </c>
      <c r="J43" s="6">
        <f t="shared" si="1"/>
        <v>104846</v>
      </c>
    </row>
    <row r="44" spans="1:10" ht="14.45" customHeight="1" x14ac:dyDescent="0.2">
      <c r="A44" s="8" t="s">
        <v>22</v>
      </c>
      <c r="B44" s="7">
        <v>26449</v>
      </c>
      <c r="C44" s="7">
        <v>20329</v>
      </c>
      <c r="D44" s="7">
        <v>4111</v>
      </c>
      <c r="E44" s="7">
        <v>2675</v>
      </c>
      <c r="F44" s="7">
        <v>322</v>
      </c>
      <c r="G44" s="7">
        <v>1091</v>
      </c>
      <c r="H44" s="7">
        <v>26</v>
      </c>
      <c r="I44" s="7">
        <v>43</v>
      </c>
      <c r="J44" s="6">
        <f t="shared" si="1"/>
        <v>55046</v>
      </c>
    </row>
    <row r="45" spans="1:10" ht="14.45" customHeight="1" x14ac:dyDescent="0.2">
      <c r="A45" s="8" t="s">
        <v>21</v>
      </c>
      <c r="B45" s="7">
        <v>3875</v>
      </c>
      <c r="C45" s="7">
        <v>7069</v>
      </c>
      <c r="D45" s="7">
        <v>1185</v>
      </c>
      <c r="E45" s="7">
        <v>510</v>
      </c>
      <c r="F45" s="7">
        <v>96</v>
      </c>
      <c r="G45" s="7">
        <v>208</v>
      </c>
      <c r="H45" s="7">
        <v>5</v>
      </c>
      <c r="I45" s="7">
        <v>5</v>
      </c>
      <c r="J45" s="6">
        <f t="shared" si="1"/>
        <v>12953</v>
      </c>
    </row>
    <row r="46" spans="1:10" ht="14.45" customHeight="1" x14ac:dyDescent="0.2">
      <c r="A46" s="8" t="s">
        <v>20</v>
      </c>
      <c r="B46" s="7">
        <v>2597</v>
      </c>
      <c r="C46" s="7">
        <v>4303</v>
      </c>
      <c r="D46" s="7">
        <v>456</v>
      </c>
      <c r="E46" s="7">
        <v>286</v>
      </c>
      <c r="F46" s="7">
        <v>43</v>
      </c>
      <c r="G46" s="7">
        <v>123</v>
      </c>
      <c r="H46" s="7">
        <v>4</v>
      </c>
      <c r="I46" s="7">
        <v>3</v>
      </c>
      <c r="J46" s="6">
        <f t="shared" si="1"/>
        <v>7815</v>
      </c>
    </row>
    <row r="47" spans="1:10" ht="14.45" customHeight="1" x14ac:dyDescent="0.2">
      <c r="A47" s="8" t="s">
        <v>19</v>
      </c>
      <c r="B47" s="7">
        <v>4608</v>
      </c>
      <c r="C47" s="7">
        <v>5687</v>
      </c>
      <c r="D47" s="7">
        <v>688</v>
      </c>
      <c r="E47" s="7">
        <v>427</v>
      </c>
      <c r="F47" s="7">
        <v>85</v>
      </c>
      <c r="G47" s="7">
        <v>144</v>
      </c>
      <c r="H47" s="7">
        <v>3</v>
      </c>
      <c r="I47" s="7">
        <v>7</v>
      </c>
      <c r="J47" s="6">
        <f t="shared" si="1"/>
        <v>11649</v>
      </c>
    </row>
    <row r="48" spans="1:10" ht="14.45" customHeight="1" x14ac:dyDescent="0.2">
      <c r="A48" s="8" t="s">
        <v>18</v>
      </c>
      <c r="B48" s="7">
        <v>9775</v>
      </c>
      <c r="C48" s="7">
        <v>21459</v>
      </c>
      <c r="D48" s="7">
        <v>1997</v>
      </c>
      <c r="E48" s="7">
        <v>841</v>
      </c>
      <c r="F48" s="7">
        <v>176</v>
      </c>
      <c r="G48" s="7">
        <v>501</v>
      </c>
      <c r="H48" s="7">
        <v>13</v>
      </c>
      <c r="I48" s="7">
        <v>12</v>
      </c>
      <c r="J48" s="6">
        <f t="shared" si="1"/>
        <v>34774</v>
      </c>
    </row>
    <row r="49" spans="1:10" ht="14.45" customHeight="1" x14ac:dyDescent="0.2">
      <c r="A49" s="8" t="s">
        <v>17</v>
      </c>
      <c r="B49" s="11">
        <v>232041</v>
      </c>
      <c r="C49" s="11">
        <v>269874</v>
      </c>
      <c r="D49" s="11">
        <v>41380</v>
      </c>
      <c r="E49" s="11">
        <v>14748</v>
      </c>
      <c r="F49" s="11">
        <v>2092</v>
      </c>
      <c r="G49" s="11">
        <v>8864</v>
      </c>
      <c r="H49" s="11">
        <v>270</v>
      </c>
      <c r="I49" s="11">
        <v>122</v>
      </c>
      <c r="J49" s="6">
        <f t="shared" si="1"/>
        <v>569391</v>
      </c>
    </row>
    <row r="50" spans="1:10" ht="14.45" customHeight="1" x14ac:dyDescent="0.2">
      <c r="A50" s="8" t="s">
        <v>16</v>
      </c>
      <c r="B50" s="7">
        <v>9814</v>
      </c>
      <c r="C50" s="7">
        <v>11838</v>
      </c>
      <c r="D50" s="7">
        <v>1547</v>
      </c>
      <c r="E50" s="7">
        <v>986</v>
      </c>
      <c r="F50" s="7">
        <v>148</v>
      </c>
      <c r="G50" s="7">
        <v>659</v>
      </c>
      <c r="H50" s="7">
        <v>1</v>
      </c>
      <c r="I50" s="7">
        <v>12</v>
      </c>
      <c r="J50" s="6">
        <f t="shared" si="1"/>
        <v>25005</v>
      </c>
    </row>
    <row r="51" spans="1:10" ht="14.45" customHeight="1" x14ac:dyDescent="0.2">
      <c r="A51" s="8" t="s">
        <v>15</v>
      </c>
      <c r="B51" s="7">
        <v>6232</v>
      </c>
      <c r="C51" s="7">
        <v>10987</v>
      </c>
      <c r="D51" s="7">
        <v>994</v>
      </c>
      <c r="E51" s="7">
        <v>511</v>
      </c>
      <c r="F51" s="7">
        <v>111</v>
      </c>
      <c r="G51" s="7">
        <v>287</v>
      </c>
      <c r="H51" s="7">
        <v>6</v>
      </c>
      <c r="I51" s="7">
        <v>12</v>
      </c>
      <c r="J51" s="6">
        <f t="shared" si="1"/>
        <v>19140</v>
      </c>
    </row>
    <row r="52" spans="1:10" ht="14.45" customHeight="1" x14ac:dyDescent="0.2">
      <c r="A52" s="8" t="s">
        <v>14</v>
      </c>
      <c r="B52" s="7">
        <v>21281</v>
      </c>
      <c r="C52" s="7">
        <v>7981</v>
      </c>
      <c r="D52" s="7">
        <v>975</v>
      </c>
      <c r="E52" s="7">
        <v>4647</v>
      </c>
      <c r="F52" s="7">
        <v>231</v>
      </c>
      <c r="G52" s="7">
        <v>382</v>
      </c>
      <c r="H52" s="7">
        <v>8</v>
      </c>
      <c r="I52" s="7">
        <v>38</v>
      </c>
      <c r="J52" s="6">
        <f t="shared" si="1"/>
        <v>35543</v>
      </c>
    </row>
    <row r="53" spans="1:10" ht="14.45" customHeight="1" x14ac:dyDescent="0.2">
      <c r="A53" s="8" t="s">
        <v>13</v>
      </c>
      <c r="B53" s="7">
        <v>38794</v>
      </c>
      <c r="C53" s="7">
        <v>26990</v>
      </c>
      <c r="D53" s="7">
        <v>4337</v>
      </c>
      <c r="E53" s="7">
        <v>6866</v>
      </c>
      <c r="F53" s="7">
        <v>466</v>
      </c>
      <c r="G53" s="7">
        <v>1203</v>
      </c>
      <c r="H53" s="7">
        <v>18</v>
      </c>
      <c r="I53" s="7">
        <v>50</v>
      </c>
      <c r="J53" s="6">
        <f t="shared" si="1"/>
        <v>78724</v>
      </c>
    </row>
    <row r="54" spans="1:10" ht="14.45" customHeight="1" x14ac:dyDescent="0.2">
      <c r="A54" s="8" t="s">
        <v>12</v>
      </c>
      <c r="B54" s="7">
        <v>12250</v>
      </c>
      <c r="C54" s="7">
        <v>12943</v>
      </c>
      <c r="D54" s="7">
        <v>1509</v>
      </c>
      <c r="E54" s="7">
        <v>1013</v>
      </c>
      <c r="F54" s="7">
        <v>171</v>
      </c>
      <c r="G54" s="7">
        <v>487</v>
      </c>
      <c r="H54" s="7">
        <v>8</v>
      </c>
      <c r="I54" s="7">
        <v>12</v>
      </c>
      <c r="J54" s="6">
        <f t="shared" si="1"/>
        <v>28393</v>
      </c>
    </row>
    <row r="55" spans="1:10" ht="14.45" customHeight="1" x14ac:dyDescent="0.2">
      <c r="A55" s="8" t="s">
        <v>11</v>
      </c>
      <c r="B55" s="7">
        <v>7941</v>
      </c>
      <c r="C55" s="7">
        <v>11607</v>
      </c>
      <c r="D55" s="7">
        <v>1380</v>
      </c>
      <c r="E55" s="7">
        <v>832</v>
      </c>
      <c r="F55" s="7">
        <v>130</v>
      </c>
      <c r="G55" s="7">
        <v>34</v>
      </c>
      <c r="H55" s="7">
        <v>3</v>
      </c>
      <c r="I55" s="7">
        <v>9</v>
      </c>
      <c r="J55" s="6">
        <f t="shared" si="1"/>
        <v>21936</v>
      </c>
    </row>
    <row r="56" spans="1:10" ht="14.45" customHeight="1" x14ac:dyDescent="0.2">
      <c r="A56" s="8" t="s">
        <v>10</v>
      </c>
      <c r="B56" s="7">
        <v>10960</v>
      </c>
      <c r="C56" s="7">
        <v>17762</v>
      </c>
      <c r="D56" s="7">
        <v>3558</v>
      </c>
      <c r="E56" s="7">
        <v>1023</v>
      </c>
      <c r="F56" s="7">
        <v>153</v>
      </c>
      <c r="G56" s="7">
        <v>396</v>
      </c>
      <c r="H56" s="7">
        <v>9</v>
      </c>
      <c r="I56" s="7">
        <v>11</v>
      </c>
      <c r="J56" s="6">
        <f t="shared" si="1"/>
        <v>33872</v>
      </c>
    </row>
    <row r="57" spans="1:10" ht="14.45" customHeight="1" x14ac:dyDescent="0.2">
      <c r="A57" s="8" t="s">
        <v>9</v>
      </c>
      <c r="B57" s="7">
        <v>193358</v>
      </c>
      <c r="C57" s="7">
        <v>109166</v>
      </c>
      <c r="D57" s="7">
        <v>10725</v>
      </c>
      <c r="E57" s="7">
        <v>12138</v>
      </c>
      <c r="F57" s="7">
        <v>1040</v>
      </c>
      <c r="G57" s="7">
        <v>5063</v>
      </c>
      <c r="H57" s="7"/>
      <c r="I57" s="7">
        <v>96</v>
      </c>
      <c r="J57" s="6">
        <f t="shared" si="1"/>
        <v>331586</v>
      </c>
    </row>
    <row r="58" spans="1:10" ht="14.45" customHeight="1" x14ac:dyDescent="0.2">
      <c r="A58" s="8" t="s">
        <v>8</v>
      </c>
      <c r="B58" s="7">
        <v>3423</v>
      </c>
      <c r="C58" s="7">
        <v>9607</v>
      </c>
      <c r="D58" s="7">
        <v>1584</v>
      </c>
      <c r="E58" s="7">
        <v>415</v>
      </c>
      <c r="F58" s="7">
        <v>79</v>
      </c>
      <c r="G58" s="7">
        <v>262</v>
      </c>
      <c r="H58" s="7">
        <v>13</v>
      </c>
      <c r="I58" s="7">
        <v>8</v>
      </c>
      <c r="J58" s="6">
        <f t="shared" si="1"/>
        <v>15391</v>
      </c>
    </row>
    <row r="59" spans="1:10" ht="14.45" customHeight="1" x14ac:dyDescent="0.2">
      <c r="A59" s="8" t="s">
        <v>7</v>
      </c>
      <c r="B59" s="7">
        <v>2987</v>
      </c>
      <c r="C59" s="7">
        <v>4356</v>
      </c>
      <c r="D59" s="7">
        <v>578</v>
      </c>
      <c r="E59" s="7">
        <v>260</v>
      </c>
      <c r="F59" s="7">
        <v>40</v>
      </c>
      <c r="G59" s="7">
        <v>131</v>
      </c>
      <c r="H59" s="7">
        <v>3</v>
      </c>
      <c r="I59" s="7">
        <v>7</v>
      </c>
      <c r="J59" s="6">
        <f t="shared" si="1"/>
        <v>8362</v>
      </c>
    </row>
    <row r="60" spans="1:10" ht="14.45" customHeight="1" x14ac:dyDescent="0.2">
      <c r="A60" s="8" t="s">
        <v>6</v>
      </c>
      <c r="B60" s="11">
        <v>150263</v>
      </c>
      <c r="C60" s="12">
        <v>34369</v>
      </c>
      <c r="D60" s="11">
        <v>2761</v>
      </c>
      <c r="E60" s="11">
        <v>8170</v>
      </c>
      <c r="F60" s="11">
        <v>875</v>
      </c>
      <c r="G60" s="11">
        <v>6835</v>
      </c>
      <c r="H60" s="11">
        <v>0</v>
      </c>
      <c r="I60" s="11">
        <v>129</v>
      </c>
      <c r="J60" s="6">
        <f t="shared" si="1"/>
        <v>203402</v>
      </c>
    </row>
    <row r="61" spans="1:10" ht="14.45" customHeight="1" x14ac:dyDescent="0.2">
      <c r="A61" s="8" t="s">
        <v>5</v>
      </c>
      <c r="B61" s="7">
        <v>357033</v>
      </c>
      <c r="C61" s="7">
        <v>119806</v>
      </c>
      <c r="D61" s="7">
        <v>9886</v>
      </c>
      <c r="E61" s="7">
        <v>66834</v>
      </c>
      <c r="F61" s="7">
        <v>2596</v>
      </c>
      <c r="G61" s="7">
        <v>15590</v>
      </c>
      <c r="H61" s="7">
        <v>0</v>
      </c>
      <c r="I61" s="7">
        <v>850</v>
      </c>
      <c r="J61" s="6">
        <f t="shared" si="1"/>
        <v>572595</v>
      </c>
    </row>
    <row r="62" spans="1:10" ht="14.45" customHeight="1" x14ac:dyDescent="0.2">
      <c r="A62" s="8" t="s">
        <v>4</v>
      </c>
      <c r="B62" s="7">
        <v>346010</v>
      </c>
      <c r="C62" s="7">
        <v>60901</v>
      </c>
      <c r="D62" s="7">
        <v>4465</v>
      </c>
      <c r="E62" s="7">
        <v>37508</v>
      </c>
      <c r="F62" s="7">
        <v>2111</v>
      </c>
      <c r="G62" s="7">
        <v>8153</v>
      </c>
      <c r="H62" s="7">
        <v>0</v>
      </c>
      <c r="I62" s="7">
        <v>599</v>
      </c>
      <c r="J62" s="6">
        <f t="shared" si="1"/>
        <v>459747</v>
      </c>
    </row>
    <row r="63" spans="1:10" ht="14.45" customHeight="1" x14ac:dyDescent="0.2">
      <c r="A63" s="8" t="s">
        <v>3</v>
      </c>
      <c r="B63" s="10">
        <v>265276</v>
      </c>
      <c r="C63" s="10">
        <v>127726</v>
      </c>
      <c r="D63" s="10">
        <v>10079</v>
      </c>
      <c r="E63" s="10">
        <v>26629</v>
      </c>
      <c r="F63" s="10">
        <v>2433</v>
      </c>
      <c r="G63" s="10">
        <v>9850</v>
      </c>
      <c r="H63" s="10">
        <v>0</v>
      </c>
      <c r="I63" s="9">
        <v>445</v>
      </c>
      <c r="J63" s="6">
        <f t="shared" si="1"/>
        <v>442438</v>
      </c>
    </row>
    <row r="64" spans="1:10" ht="14.45" customHeight="1" x14ac:dyDescent="0.2">
      <c r="A64" s="8" t="s">
        <v>2</v>
      </c>
      <c r="B64" s="7">
        <v>47901</v>
      </c>
      <c r="C64" s="7">
        <v>81938</v>
      </c>
      <c r="D64" s="7">
        <v>6077</v>
      </c>
      <c r="E64" s="7">
        <v>3084</v>
      </c>
      <c r="F64" s="7">
        <v>553</v>
      </c>
      <c r="G64" s="7">
        <v>2311</v>
      </c>
      <c r="H64" s="7">
        <v>0</v>
      </c>
      <c r="I64" s="7">
        <v>111</v>
      </c>
      <c r="J64" s="6">
        <f t="shared" si="1"/>
        <v>141975</v>
      </c>
    </row>
    <row r="65" spans="1:10" ht="14.45" customHeight="1" x14ac:dyDescent="0.2">
      <c r="A65" s="5" t="s">
        <v>1</v>
      </c>
      <c r="B65" s="18">
        <f t="shared" ref="B65:J65" si="2">SUM(B3:B64)</f>
        <v>3022822</v>
      </c>
      <c r="C65" s="18">
        <f t="shared" si="2"/>
        <v>2204499</v>
      </c>
      <c r="D65" s="18">
        <f t="shared" si="2"/>
        <v>296652</v>
      </c>
      <c r="E65" s="18">
        <f t="shared" si="2"/>
        <v>297739</v>
      </c>
      <c r="F65" s="18">
        <f t="shared" si="2"/>
        <v>26844</v>
      </c>
      <c r="G65" s="18">
        <f t="shared" si="2"/>
        <v>111556</v>
      </c>
      <c r="H65" s="18">
        <f t="shared" si="2"/>
        <v>1421</v>
      </c>
      <c r="I65" s="18">
        <f t="shared" si="2"/>
        <v>4151</v>
      </c>
      <c r="J65" s="19">
        <f t="shared" si="2"/>
        <v>5965684</v>
      </c>
    </row>
    <row r="66" spans="1:10" ht="14.45" customHeight="1" x14ac:dyDescent="0.2">
      <c r="A66" s="4" t="s">
        <v>0</v>
      </c>
      <c r="B66" s="3">
        <f>SUM(B65, E65)</f>
        <v>3320561</v>
      </c>
      <c r="C66" s="3">
        <f>SUM(C65,D65)</f>
        <v>2501151</v>
      </c>
      <c r="D66" s="2"/>
      <c r="E66" s="2"/>
      <c r="F66" s="3">
        <f>F65</f>
        <v>26844</v>
      </c>
      <c r="G66" s="3">
        <f>G65</f>
        <v>111556</v>
      </c>
      <c r="H66" s="3">
        <f>H65</f>
        <v>1421</v>
      </c>
      <c r="I66" s="3">
        <f>I65</f>
        <v>4151</v>
      </c>
      <c r="J66" s="2"/>
    </row>
  </sheetData>
  <pageMargins left="0.25" right="0.25" top="0.25" bottom="0.25" header="0.25" footer="0.25"/>
  <pageSetup paperSize="5" fitToHeight="0" orientation="landscape" r:id="rId1"/>
  <headerFooter alignWithMargins="0"/>
  <colBreaks count="2" manualBreakCount="2">
    <brk id="10" max="65" man="1"/>
    <brk id="18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United States Senator</vt:lpstr>
      <vt:lpstr>'United States Senator'!Print_Area</vt:lpstr>
      <vt:lpstr>'United States Senator'!Print_Titles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2022-12-16T14:37:54Z</dcterms:created>
  <dcterms:modified xsi:type="dcterms:W3CDTF">2022-12-16T16:13:02Z</dcterms:modified>
</cp:coreProperties>
</file>