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5AF0410F-A535-4EFB-9C78-762D30CCBB74}" xr6:coauthVersionLast="47" xr6:coauthVersionMax="47" xr10:uidLastSave="{00000000-0000-0000-0000-000000000000}"/>
  <bookViews>
    <workbookView xWindow="780" yWindow="780" windowWidth="18000" windowHeight="9360" xr2:uid="{08060039-6AFD-4FE2-9932-F7D0EDAA91F7}"/>
  </bookViews>
  <sheets>
    <sheet name="Comptroller" sheetId="1" r:id="rId1"/>
  </sheets>
  <definedNames>
    <definedName name="_xlnm.Print_Area" localSheetId="0">Comptroller!$A$1:$I$66</definedName>
    <definedName name="_xlnm.Print_Titles" localSheetId="0">Comptroller!$1:$2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B65" i="1"/>
  <c r="C65" i="1"/>
  <c r="C66" i="1" s="1"/>
  <c r="D65" i="1"/>
  <c r="E65" i="1"/>
  <c r="F65" i="1"/>
  <c r="F66" i="1" s="1"/>
  <c r="G65" i="1"/>
  <c r="G66" i="1" s="1"/>
  <c r="H65" i="1"/>
  <c r="B66" i="1"/>
  <c r="H66" i="1"/>
  <c r="I65" i="1" l="1"/>
</calcChain>
</file>

<file path=xl/sharedStrings.xml><?xml version="1.0" encoding="utf-8"?>
<sst xmlns="http://schemas.openxmlformats.org/spreadsheetml/2006/main" count="74" uniqueCount="74">
  <si>
    <t>Total Votes by Candidate</t>
  </si>
  <si>
    <t>Total Votes by Party</t>
  </si>
  <si>
    <t xml:space="preserve">Richmond County </t>
  </si>
  <si>
    <t xml:space="preserve">Queens County </t>
  </si>
  <si>
    <t xml:space="preserve">New York County </t>
  </si>
  <si>
    <t xml:space="preserve">Kings County </t>
  </si>
  <si>
    <t xml:space="preserve">Bronx County </t>
  </si>
  <si>
    <t xml:space="preserve">Yates County </t>
  </si>
  <si>
    <t xml:space="preserve">Wyoming County </t>
  </si>
  <si>
    <t xml:space="preserve">Westchester County </t>
  </si>
  <si>
    <t xml:space="preserve">Wayne County </t>
  </si>
  <si>
    <t xml:space="preserve">Washington County </t>
  </si>
  <si>
    <t xml:space="preserve">Warren County </t>
  </si>
  <si>
    <t xml:space="preserve">Ulster County </t>
  </si>
  <si>
    <t xml:space="preserve">Tompkins County </t>
  </si>
  <si>
    <t xml:space="preserve">Tioga County </t>
  </si>
  <si>
    <t xml:space="preserve">Sullivan County </t>
  </si>
  <si>
    <t xml:space="preserve">Suffolk County </t>
  </si>
  <si>
    <t xml:space="preserve">Steuben County </t>
  </si>
  <si>
    <t xml:space="preserve">Seneca County </t>
  </si>
  <si>
    <t xml:space="preserve">Schuyler County </t>
  </si>
  <si>
    <t xml:space="preserve">Schoharie County </t>
  </si>
  <si>
    <t xml:space="preserve">Schenectady County </t>
  </si>
  <si>
    <t xml:space="preserve">Saratoga County </t>
  </si>
  <si>
    <t xml:space="preserve">St. Lawrence County </t>
  </si>
  <si>
    <t xml:space="preserve">Rockland County </t>
  </si>
  <si>
    <t xml:space="preserve">Rensselaer County </t>
  </si>
  <si>
    <t xml:space="preserve">Putnam County </t>
  </si>
  <si>
    <t xml:space="preserve">Otsego County </t>
  </si>
  <si>
    <t xml:space="preserve">Oswego County </t>
  </si>
  <si>
    <t xml:space="preserve">Orleans County </t>
  </si>
  <si>
    <t xml:space="preserve">Orange County </t>
  </si>
  <si>
    <t xml:space="preserve">Ontario County </t>
  </si>
  <si>
    <t xml:space="preserve">Onondaga County </t>
  </si>
  <si>
    <t xml:space="preserve">Oneida County </t>
  </si>
  <si>
    <t xml:space="preserve">Niagara County </t>
  </si>
  <si>
    <t xml:space="preserve">Nassau County </t>
  </si>
  <si>
    <t xml:space="preserve">Montgomery County </t>
  </si>
  <si>
    <t xml:space="preserve">Monroe County </t>
  </si>
  <si>
    <t xml:space="preserve">Madison County </t>
  </si>
  <si>
    <t>Livingston County</t>
  </si>
  <si>
    <t xml:space="preserve">Lewis County </t>
  </si>
  <si>
    <t xml:space="preserve">Jefferson County </t>
  </si>
  <si>
    <t xml:space="preserve">Herkimer County </t>
  </si>
  <si>
    <t xml:space="preserve">Hamilton County </t>
  </si>
  <si>
    <t xml:space="preserve">Greene County </t>
  </si>
  <si>
    <t xml:space="preserve">Genesee County </t>
  </si>
  <si>
    <t xml:space="preserve">Fulton County </t>
  </si>
  <si>
    <t xml:space="preserve">Franklin County </t>
  </si>
  <si>
    <t>Essex County</t>
  </si>
  <si>
    <t xml:space="preserve">Erie County </t>
  </si>
  <si>
    <t xml:space="preserve">Dutchess County </t>
  </si>
  <si>
    <t xml:space="preserve">Delaware County </t>
  </si>
  <si>
    <t xml:space="preserve">Cortland County </t>
  </si>
  <si>
    <t xml:space="preserve">Columbia County </t>
  </si>
  <si>
    <t xml:space="preserve">Clinton County </t>
  </si>
  <si>
    <t xml:space="preserve">Chenango County </t>
  </si>
  <si>
    <t xml:space="preserve">Chemung County </t>
  </si>
  <si>
    <t xml:space="preserve">Chautauqua County </t>
  </si>
  <si>
    <t xml:space="preserve">Cayuga County </t>
  </si>
  <si>
    <t xml:space="preserve">Cattaraugus County </t>
  </si>
  <si>
    <t xml:space="preserve">Broome County </t>
  </si>
  <si>
    <t xml:space="preserve">Allegany County </t>
  </si>
  <si>
    <t xml:space="preserve">Albany County </t>
  </si>
  <si>
    <t>Total Votes by County</t>
  </si>
  <si>
    <t>Scattering</t>
  </si>
  <si>
    <t>Void</t>
  </si>
  <si>
    <t>Blank</t>
  </si>
  <si>
    <t>Thomas P. DiNapoli (WOR)</t>
  </si>
  <si>
    <t>Paul Rodriguez (CON)</t>
  </si>
  <si>
    <t>Paul Rodriguez (REP)</t>
  </si>
  <si>
    <t>Thomas P. DiNapoli (DEM)</t>
  </si>
  <si>
    <t>County</t>
  </si>
  <si>
    <t>Comptroller - General Election - November 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</si>
</sst>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3" fontId="1" fillId="2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left" wrapText="1"/>
    </xf>
    <xf numFmtId="3" fontId="1" fillId="6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2" fillId="6" borderId="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3" fillId="7" borderId="1" xfId="0" applyNumberFormat="1" applyFont="1" applyFill="1" applyBorder="1" applyAlignment="1">
      <alignment horizontal="right"/>
    </xf>
    <xf numFmtId="3" fontId="4" fillId="7" borderId="1" xfId="0" applyNumberFormat="1" applyFont="1" applyFill="1" applyBorder="1" applyAlignment="1">
      <alignment horizontal="right"/>
    </xf>
    <xf numFmtId="0" fontId="0" fillId="6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1" fillId="5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8" borderId="5" xfId="0" applyFont="1" applyFill="1" applyBorder="1" applyAlignment="1">
      <alignment horizontal="right" vertical="center" wrapText="1"/>
    </xf>
    <xf numFmtId="0" fontId="5" fillId="8" borderId="1" xfId="0" applyFont="1" applyFill="1" applyBorder="1" applyAlignment="1">
      <alignment horizontal="left" vertical="center" wrapText="1"/>
    </xf>
    <xf numFmtId="3" fontId="1" fillId="8" borderId="2" xfId="0" applyNumberFormat="1" applyFont="1" applyFill="1" applyBorder="1" applyAlignment="1">
      <alignment horizontal="right" vertical="center"/>
    </xf>
    <xf numFmtId="3" fontId="1" fillId="8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right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left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8D742F-FECF-4AA9-9571-744402BF3075}" name="GovLtGovGeneral34" displayName="GovLtGovGeneral34" ref="A2:I66" totalsRowShown="0" headerRowDxfId="22" dataDxfId="20" headerRowBorderDxfId="21" tableBorderDxfId="19" totalsRowBorderDxfId="18">
  <tableColumns count="9">
    <tableColumn id="1" xr3:uid="{AA738297-2DEC-4900-8246-76B118E15F66}" name="County" dataDxfId="17" totalsRowDxfId="16"/>
    <tableColumn id="2" xr3:uid="{31A9A6C4-7BFD-42BF-B550-6BDC3CB6821F}" name="Thomas P. DiNapoli (DEM)" dataDxfId="15" totalsRowDxfId="14"/>
    <tableColumn id="16" xr3:uid="{ABEFF9D8-E7AB-4A8E-91CE-0234E3EA42C0}" name="Paul Rodriguez (REP)" dataDxfId="13" totalsRowDxfId="12"/>
    <tableColumn id="15" xr3:uid="{0DA067C6-ACE9-4E4C-902E-4920D6CE76A5}" name="Paul Rodriguez (CON)" dataDxfId="11" totalsRowDxfId="10"/>
    <tableColumn id="14" xr3:uid="{50576E53-73C4-434E-9585-CB0EFA56AF9F}" name="Thomas P. DiNapoli (WOR)" dataDxfId="9" totalsRowDxfId="8"/>
    <tableColumn id="13" xr3:uid="{646C5095-CC46-4562-BA5A-606FDB982A1A}" name="Blank" dataDxfId="7" totalsRowDxfId="6"/>
    <tableColumn id="3" xr3:uid="{2496934F-BEAF-44C8-8219-78EBDBDDCB52}" name="Void" dataDxfId="5" totalsRowDxfId="4"/>
    <tableColumn id="12" xr3:uid="{9A62A533-7899-40A7-A2F6-A6F369B15D8C}" name="Scattering" dataDxfId="3" totalsRowDxfId="2"/>
    <tableColumn id="4" xr3:uid="{EE76D8C1-A974-4888-9BD3-A7D0879CBF51}" name="Total Votes by County" dataDxfId="1" totalsRowDxfId="0">
      <calculatedColumnFormula>SUM(#REF!)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4B5C8-441A-454E-BF09-98348AA6460E}">
  <dimension ref="A1:I66"/>
  <sheetViews>
    <sheetView tabSelected="1" zoomScaleNormal="100" zoomScaleSheetLayoutView="100" workbookViewId="0">
      <pane xSplit="1" ySplit="2" topLeftCell="B58" activePane="bottomRight" state="frozen"/>
      <selection pane="topRight" activeCell="B1" sqref="B1"/>
      <selection pane="bottomLeft" activeCell="A3" sqref="A3"/>
      <selection pane="bottomRight" activeCell="B65" sqref="B65:I65"/>
    </sheetView>
  </sheetViews>
  <sheetFormatPr defaultColWidth="9.140625" defaultRowHeight="12.75" x14ac:dyDescent="0.2"/>
  <cols>
    <col min="1" max="1" width="38.7109375" style="1" customWidth="1"/>
    <col min="2" max="8" width="15.7109375" style="1" customWidth="1"/>
    <col min="9" max="9" width="18.42578125" style="1" bestFit="1" customWidth="1"/>
    <col min="10" max="16384" width="9.140625" style="1"/>
  </cols>
  <sheetData>
    <row r="1" spans="1:9" s="14" customFormat="1" ht="37.5" x14ac:dyDescent="0.2">
      <c r="A1" s="16" t="s">
        <v>73</v>
      </c>
    </row>
    <row r="2" spans="1:9" s="14" customFormat="1" ht="39" customHeight="1" x14ac:dyDescent="0.2">
      <c r="A2" s="15" t="s">
        <v>72</v>
      </c>
      <c r="B2" s="17" t="s">
        <v>71</v>
      </c>
      <c r="C2" s="17" t="s">
        <v>70</v>
      </c>
      <c r="D2" s="17" t="s">
        <v>69</v>
      </c>
      <c r="E2" s="17" t="s">
        <v>68</v>
      </c>
      <c r="F2" s="17" t="s">
        <v>67</v>
      </c>
      <c r="G2" s="17" t="s">
        <v>66</v>
      </c>
      <c r="H2" s="17" t="s">
        <v>65</v>
      </c>
      <c r="I2" s="18" t="s">
        <v>64</v>
      </c>
    </row>
    <row r="3" spans="1:9" ht="14.45" customHeight="1" x14ac:dyDescent="0.2">
      <c r="A3" s="8" t="s">
        <v>63</v>
      </c>
      <c r="B3" s="7">
        <v>69477</v>
      </c>
      <c r="C3" s="7">
        <v>31691</v>
      </c>
      <c r="D3" s="7">
        <v>6095</v>
      </c>
      <c r="E3" s="7">
        <v>8391</v>
      </c>
      <c r="F3" s="7">
        <v>2028</v>
      </c>
      <c r="G3" s="7">
        <v>61</v>
      </c>
      <c r="H3" s="7">
        <v>82</v>
      </c>
      <c r="I3" s="6">
        <f t="shared" ref="I3:I34" si="0">SUM(B3:H3)</f>
        <v>117825</v>
      </c>
    </row>
    <row r="4" spans="1:9" ht="14.45" customHeight="1" x14ac:dyDescent="0.2">
      <c r="A4" s="8" t="s">
        <v>62</v>
      </c>
      <c r="B4" s="7">
        <v>4042</v>
      </c>
      <c r="C4" s="7">
        <v>9964</v>
      </c>
      <c r="D4" s="7">
        <v>1059</v>
      </c>
      <c r="E4" s="7">
        <v>473</v>
      </c>
      <c r="F4" s="7">
        <v>434</v>
      </c>
      <c r="G4" s="7">
        <v>2</v>
      </c>
      <c r="H4" s="7">
        <v>8</v>
      </c>
      <c r="I4" s="6">
        <f t="shared" si="0"/>
        <v>15982</v>
      </c>
    </row>
    <row r="5" spans="1:9" ht="14.45" customHeight="1" x14ac:dyDescent="0.2">
      <c r="A5" s="8" t="s">
        <v>61</v>
      </c>
      <c r="B5" s="7">
        <v>30369</v>
      </c>
      <c r="C5" s="7">
        <v>30047</v>
      </c>
      <c r="D5" s="7">
        <v>3420</v>
      </c>
      <c r="E5" s="7">
        <v>3217</v>
      </c>
      <c r="F5" s="7">
        <v>1740</v>
      </c>
      <c r="G5" s="7">
        <v>34</v>
      </c>
      <c r="H5" s="7">
        <v>26</v>
      </c>
      <c r="I5" s="6">
        <f t="shared" si="0"/>
        <v>68853</v>
      </c>
    </row>
    <row r="6" spans="1:9" ht="14.45" customHeight="1" x14ac:dyDescent="0.2">
      <c r="A6" s="8" t="s">
        <v>60</v>
      </c>
      <c r="B6" s="7">
        <v>8085</v>
      </c>
      <c r="C6" s="7">
        <v>14482</v>
      </c>
      <c r="D6" s="7">
        <v>1942</v>
      </c>
      <c r="E6" s="7">
        <v>935</v>
      </c>
      <c r="F6" s="7">
        <v>894</v>
      </c>
      <c r="G6" s="7">
        <v>12</v>
      </c>
      <c r="H6" s="7">
        <v>0</v>
      </c>
      <c r="I6" s="6">
        <f t="shared" si="0"/>
        <v>26350</v>
      </c>
    </row>
    <row r="7" spans="1:9" ht="14.45" customHeight="1" x14ac:dyDescent="0.2">
      <c r="A7" s="8" t="s">
        <v>59</v>
      </c>
      <c r="B7" s="7">
        <v>10751</v>
      </c>
      <c r="C7" s="7">
        <v>12651</v>
      </c>
      <c r="D7" s="7">
        <v>2039</v>
      </c>
      <c r="E7" s="7">
        <v>1105</v>
      </c>
      <c r="F7" s="7">
        <v>575</v>
      </c>
      <c r="G7" s="7">
        <v>7</v>
      </c>
      <c r="H7" s="7">
        <v>6</v>
      </c>
      <c r="I7" s="6">
        <f t="shared" si="0"/>
        <v>27134</v>
      </c>
    </row>
    <row r="8" spans="1:9" ht="14.45" customHeight="1" x14ac:dyDescent="0.2">
      <c r="A8" s="8" t="s">
        <v>58</v>
      </c>
      <c r="B8" s="7">
        <v>15924</v>
      </c>
      <c r="C8" s="7">
        <v>21605</v>
      </c>
      <c r="D8" s="7">
        <v>3266</v>
      </c>
      <c r="E8" s="7">
        <v>1968</v>
      </c>
      <c r="F8" s="7">
        <v>1014</v>
      </c>
      <c r="G8" s="7">
        <v>22</v>
      </c>
      <c r="H8" s="7">
        <v>16</v>
      </c>
      <c r="I8" s="6">
        <f t="shared" si="0"/>
        <v>43815</v>
      </c>
    </row>
    <row r="9" spans="1:9" ht="14.45" customHeight="1" x14ac:dyDescent="0.2">
      <c r="A9" s="8" t="s">
        <v>57</v>
      </c>
      <c r="B9" s="7">
        <v>10159</v>
      </c>
      <c r="C9" s="7">
        <v>14835</v>
      </c>
      <c r="D9" s="7">
        <v>1479</v>
      </c>
      <c r="E9" s="7">
        <v>858</v>
      </c>
      <c r="F9" s="7">
        <v>719</v>
      </c>
      <c r="G9" s="7">
        <v>0</v>
      </c>
      <c r="H9" s="7">
        <v>19</v>
      </c>
      <c r="I9" s="6">
        <f t="shared" si="0"/>
        <v>28069</v>
      </c>
    </row>
    <row r="10" spans="1:9" ht="14.45" customHeight="1" x14ac:dyDescent="0.2">
      <c r="A10" s="8" t="s">
        <v>56</v>
      </c>
      <c r="B10" s="7">
        <v>5288</v>
      </c>
      <c r="C10" s="7">
        <v>9822</v>
      </c>
      <c r="D10" s="7">
        <v>873</v>
      </c>
      <c r="E10" s="7">
        <v>583</v>
      </c>
      <c r="F10" s="7">
        <v>376</v>
      </c>
      <c r="G10" s="7">
        <v>4</v>
      </c>
      <c r="H10" s="7">
        <v>9</v>
      </c>
      <c r="I10" s="6">
        <f t="shared" si="0"/>
        <v>16955</v>
      </c>
    </row>
    <row r="11" spans="1:9" ht="14.45" customHeight="1" x14ac:dyDescent="0.2">
      <c r="A11" s="8" t="s">
        <v>55</v>
      </c>
      <c r="B11" s="7">
        <v>13298</v>
      </c>
      <c r="C11" s="7">
        <v>11332</v>
      </c>
      <c r="D11" s="7">
        <v>1062</v>
      </c>
      <c r="E11" s="7">
        <v>1356</v>
      </c>
      <c r="F11" s="7">
        <v>774</v>
      </c>
      <c r="G11" s="7">
        <v>6</v>
      </c>
      <c r="H11" s="7">
        <v>4</v>
      </c>
      <c r="I11" s="6">
        <f t="shared" si="0"/>
        <v>27832</v>
      </c>
    </row>
    <row r="12" spans="1:9" ht="14.45" customHeight="1" x14ac:dyDescent="0.2">
      <c r="A12" s="8" t="s">
        <v>54</v>
      </c>
      <c r="B12" s="7">
        <v>15395</v>
      </c>
      <c r="C12" s="7">
        <v>10064</v>
      </c>
      <c r="D12" s="7">
        <v>1753</v>
      </c>
      <c r="E12" s="7">
        <v>2146</v>
      </c>
      <c r="F12" s="7">
        <v>554</v>
      </c>
      <c r="G12" s="7">
        <v>10</v>
      </c>
      <c r="H12" s="7">
        <v>9</v>
      </c>
      <c r="I12" s="6">
        <f t="shared" si="0"/>
        <v>29931</v>
      </c>
    </row>
    <row r="13" spans="1:9" ht="14.45" customHeight="1" x14ac:dyDescent="0.2">
      <c r="A13" s="8" t="s">
        <v>53</v>
      </c>
      <c r="B13" s="7">
        <v>6773</v>
      </c>
      <c r="C13" s="7">
        <v>7586</v>
      </c>
      <c r="D13" s="7">
        <v>879</v>
      </c>
      <c r="E13" s="7">
        <v>710</v>
      </c>
      <c r="F13" s="7">
        <v>318</v>
      </c>
      <c r="G13" s="7">
        <v>2</v>
      </c>
      <c r="H13" s="7">
        <v>11</v>
      </c>
      <c r="I13" s="6">
        <f t="shared" si="0"/>
        <v>16279</v>
      </c>
    </row>
    <row r="14" spans="1:9" ht="14.45" customHeight="1" x14ac:dyDescent="0.2">
      <c r="A14" s="8" t="s">
        <v>52</v>
      </c>
      <c r="B14" s="7">
        <v>6534</v>
      </c>
      <c r="C14" s="7">
        <v>10123</v>
      </c>
      <c r="D14" s="7">
        <v>917</v>
      </c>
      <c r="E14" s="7">
        <v>828</v>
      </c>
      <c r="F14" s="7">
        <v>291</v>
      </c>
      <c r="G14" s="7">
        <v>0</v>
      </c>
      <c r="H14" s="7">
        <v>5</v>
      </c>
      <c r="I14" s="6">
        <f t="shared" si="0"/>
        <v>18698</v>
      </c>
    </row>
    <row r="15" spans="1:9" ht="14.45" customHeight="1" x14ac:dyDescent="0.2">
      <c r="A15" s="8" t="s">
        <v>51</v>
      </c>
      <c r="B15" s="7">
        <v>53091</v>
      </c>
      <c r="C15" s="7">
        <v>48154</v>
      </c>
      <c r="D15" s="7">
        <v>6459</v>
      </c>
      <c r="E15" s="7">
        <v>5688</v>
      </c>
      <c r="F15" s="7">
        <v>2278</v>
      </c>
      <c r="G15" s="7">
        <v>17</v>
      </c>
      <c r="H15" s="7">
        <v>39</v>
      </c>
      <c r="I15" s="6">
        <f t="shared" si="0"/>
        <v>115726</v>
      </c>
    </row>
    <row r="16" spans="1:9" ht="14.45" customHeight="1" x14ac:dyDescent="0.2">
      <c r="A16" s="8" t="s">
        <v>50</v>
      </c>
      <c r="B16" s="7">
        <v>169353</v>
      </c>
      <c r="C16" s="7">
        <v>114287</v>
      </c>
      <c r="D16" s="7">
        <v>30341</v>
      </c>
      <c r="E16" s="7">
        <v>19123</v>
      </c>
      <c r="F16" s="7">
        <v>12709</v>
      </c>
      <c r="G16" s="7">
        <v>104</v>
      </c>
      <c r="H16" s="7">
        <v>170</v>
      </c>
      <c r="I16" s="6">
        <f t="shared" si="0"/>
        <v>346087</v>
      </c>
    </row>
    <row r="17" spans="1:9" ht="14.45" customHeight="1" x14ac:dyDescent="0.2">
      <c r="A17" s="8" t="s">
        <v>49</v>
      </c>
      <c r="B17" s="7">
        <v>7159</v>
      </c>
      <c r="C17" s="7">
        <v>6632</v>
      </c>
      <c r="D17" s="7">
        <v>537</v>
      </c>
      <c r="E17" s="7">
        <v>771</v>
      </c>
      <c r="F17" s="7">
        <v>684</v>
      </c>
      <c r="G17" s="7">
        <v>5</v>
      </c>
      <c r="H17" s="7">
        <v>0</v>
      </c>
      <c r="I17" s="6">
        <f t="shared" si="0"/>
        <v>15788</v>
      </c>
    </row>
    <row r="18" spans="1:9" ht="14.45" customHeight="1" x14ac:dyDescent="0.2">
      <c r="A18" s="8" t="s">
        <v>48</v>
      </c>
      <c r="B18" s="7">
        <v>6966</v>
      </c>
      <c r="C18" s="7">
        <v>6713</v>
      </c>
      <c r="D18" s="7">
        <v>585</v>
      </c>
      <c r="E18" s="7">
        <v>647</v>
      </c>
      <c r="F18" s="7">
        <v>450</v>
      </c>
      <c r="G18" s="7">
        <v>2</v>
      </c>
      <c r="H18" s="7">
        <v>1</v>
      </c>
      <c r="I18" s="6">
        <f t="shared" si="0"/>
        <v>15364</v>
      </c>
    </row>
    <row r="19" spans="1:9" ht="14.45" customHeight="1" x14ac:dyDescent="0.2">
      <c r="A19" s="8" t="s">
        <v>47</v>
      </c>
      <c r="B19" s="7">
        <v>5975</v>
      </c>
      <c r="C19" s="7">
        <v>10496</v>
      </c>
      <c r="D19" s="7">
        <v>1087</v>
      </c>
      <c r="E19" s="7">
        <v>699</v>
      </c>
      <c r="F19" s="7">
        <v>797</v>
      </c>
      <c r="G19" s="7">
        <v>1</v>
      </c>
      <c r="H19" s="7">
        <v>5</v>
      </c>
      <c r="I19" s="6">
        <f t="shared" si="0"/>
        <v>19060</v>
      </c>
    </row>
    <row r="20" spans="1:9" ht="14.45" customHeight="1" x14ac:dyDescent="0.2">
      <c r="A20" s="8" t="s">
        <v>46</v>
      </c>
      <c r="B20" s="7">
        <v>6468</v>
      </c>
      <c r="C20" s="7">
        <v>12271</v>
      </c>
      <c r="D20" s="7">
        <v>2323</v>
      </c>
      <c r="E20" s="7">
        <v>785</v>
      </c>
      <c r="F20" s="7">
        <v>585</v>
      </c>
      <c r="G20" s="7">
        <v>17</v>
      </c>
      <c r="H20" s="7">
        <v>5</v>
      </c>
      <c r="I20" s="6">
        <f t="shared" si="0"/>
        <v>22454</v>
      </c>
    </row>
    <row r="21" spans="1:9" ht="14.45" customHeight="1" x14ac:dyDescent="0.2">
      <c r="A21" s="8" t="s">
        <v>45</v>
      </c>
      <c r="B21" s="7">
        <v>7447</v>
      </c>
      <c r="C21" s="7">
        <v>9495</v>
      </c>
      <c r="D21" s="7">
        <v>1622</v>
      </c>
      <c r="E21" s="7">
        <v>1250</v>
      </c>
      <c r="F21" s="7">
        <v>542</v>
      </c>
      <c r="G21" s="7">
        <v>6</v>
      </c>
      <c r="H21" s="7">
        <v>5</v>
      </c>
      <c r="I21" s="6">
        <f t="shared" si="0"/>
        <v>20367</v>
      </c>
    </row>
    <row r="22" spans="1:9" ht="14.45" customHeight="1" x14ac:dyDescent="0.2">
      <c r="A22" s="8" t="s">
        <v>44</v>
      </c>
      <c r="B22" s="7">
        <v>949</v>
      </c>
      <c r="C22" s="7">
        <v>1588</v>
      </c>
      <c r="D22" s="7">
        <v>152</v>
      </c>
      <c r="E22" s="7">
        <v>116</v>
      </c>
      <c r="F22" s="7">
        <v>123</v>
      </c>
      <c r="G22" s="7">
        <v>7</v>
      </c>
      <c r="H22" s="7">
        <v>0</v>
      </c>
      <c r="I22" s="6">
        <f t="shared" si="0"/>
        <v>2935</v>
      </c>
    </row>
    <row r="23" spans="1:9" ht="14.45" customHeight="1" x14ac:dyDescent="0.2">
      <c r="A23" s="8" t="s">
        <v>43</v>
      </c>
      <c r="B23" s="7">
        <v>6535</v>
      </c>
      <c r="C23" s="7">
        <v>13101</v>
      </c>
      <c r="D23" s="7">
        <v>1370</v>
      </c>
      <c r="E23" s="7">
        <v>1111</v>
      </c>
      <c r="F23" s="7">
        <v>374</v>
      </c>
      <c r="G23" s="7">
        <v>0</v>
      </c>
      <c r="H23" s="7">
        <v>5</v>
      </c>
      <c r="I23" s="6">
        <f t="shared" si="0"/>
        <v>22496</v>
      </c>
    </row>
    <row r="24" spans="1:9" ht="14.45" customHeight="1" x14ac:dyDescent="0.2">
      <c r="A24" s="8" t="s">
        <v>42</v>
      </c>
      <c r="B24" s="7">
        <v>10779</v>
      </c>
      <c r="C24" s="7">
        <v>17522</v>
      </c>
      <c r="D24" s="7">
        <v>1808</v>
      </c>
      <c r="E24" s="7">
        <v>1026</v>
      </c>
      <c r="F24" s="7">
        <v>825</v>
      </c>
      <c r="G24" s="7">
        <v>7</v>
      </c>
      <c r="H24" s="7">
        <v>5</v>
      </c>
      <c r="I24" s="6">
        <f t="shared" si="0"/>
        <v>31972</v>
      </c>
    </row>
    <row r="25" spans="1:9" ht="14.45" customHeight="1" x14ac:dyDescent="0.2">
      <c r="A25" s="8" t="s">
        <v>41</v>
      </c>
      <c r="B25" s="7">
        <v>2659</v>
      </c>
      <c r="C25" s="7">
        <v>6614</v>
      </c>
      <c r="D25" s="7">
        <v>618</v>
      </c>
      <c r="E25" s="7">
        <v>332</v>
      </c>
      <c r="F25" s="7">
        <v>551</v>
      </c>
      <c r="G25" s="7">
        <v>3</v>
      </c>
      <c r="H25" s="7">
        <v>2</v>
      </c>
      <c r="I25" s="6">
        <f t="shared" si="0"/>
        <v>10779</v>
      </c>
    </row>
    <row r="26" spans="1:9" ht="14.45" customHeight="1" x14ac:dyDescent="0.2">
      <c r="A26" s="8" t="s">
        <v>40</v>
      </c>
      <c r="B26" s="7">
        <v>8320</v>
      </c>
      <c r="C26" s="7">
        <v>12424</v>
      </c>
      <c r="D26" s="7">
        <v>2151</v>
      </c>
      <c r="E26" s="7">
        <v>943</v>
      </c>
      <c r="F26" s="7">
        <v>666</v>
      </c>
      <c r="G26" s="7">
        <v>1</v>
      </c>
      <c r="H26" s="7">
        <v>7</v>
      </c>
      <c r="I26" s="6">
        <f t="shared" si="0"/>
        <v>24512</v>
      </c>
    </row>
    <row r="27" spans="1:9" ht="14.45" customHeight="1" x14ac:dyDescent="0.2">
      <c r="A27" s="8" t="s">
        <v>39</v>
      </c>
      <c r="B27" s="7">
        <v>10308</v>
      </c>
      <c r="C27" s="7">
        <v>12361</v>
      </c>
      <c r="D27" s="7">
        <v>2112</v>
      </c>
      <c r="E27" s="7">
        <v>1125</v>
      </c>
      <c r="F27" s="7">
        <v>591</v>
      </c>
      <c r="G27" s="7">
        <v>2</v>
      </c>
      <c r="H27" s="7">
        <v>17</v>
      </c>
      <c r="I27" s="6">
        <f t="shared" si="0"/>
        <v>26516</v>
      </c>
    </row>
    <row r="28" spans="1:9" ht="14.45" customHeight="1" x14ac:dyDescent="0.2">
      <c r="A28" s="8" t="s">
        <v>38</v>
      </c>
      <c r="B28" s="7">
        <v>142592</v>
      </c>
      <c r="C28" s="7">
        <v>94772</v>
      </c>
      <c r="D28" s="7">
        <v>20122</v>
      </c>
      <c r="E28" s="7">
        <v>13969</v>
      </c>
      <c r="F28" s="7">
        <v>6294</v>
      </c>
      <c r="G28" s="7">
        <v>74</v>
      </c>
      <c r="H28" s="7">
        <v>127</v>
      </c>
      <c r="I28" s="6">
        <f t="shared" si="0"/>
        <v>277950</v>
      </c>
    </row>
    <row r="29" spans="1:9" ht="14.45" customHeight="1" x14ac:dyDescent="0.2">
      <c r="A29" s="8" t="s">
        <v>37</v>
      </c>
      <c r="B29" s="11">
        <v>5768</v>
      </c>
      <c r="C29" s="11">
        <v>7787</v>
      </c>
      <c r="D29" s="11">
        <v>1202</v>
      </c>
      <c r="E29" s="11">
        <v>703</v>
      </c>
      <c r="F29" s="11">
        <v>598</v>
      </c>
      <c r="G29" s="11">
        <v>8</v>
      </c>
      <c r="H29" s="11">
        <v>5</v>
      </c>
      <c r="I29" s="6">
        <f t="shared" si="0"/>
        <v>16071</v>
      </c>
    </row>
    <row r="30" spans="1:9" ht="14.45" customHeight="1" x14ac:dyDescent="0.2">
      <c r="A30" s="8" t="s">
        <v>36</v>
      </c>
      <c r="B30" s="7">
        <v>239139</v>
      </c>
      <c r="C30" s="7">
        <v>236618</v>
      </c>
      <c r="D30" s="7">
        <v>20674</v>
      </c>
      <c r="E30" s="7">
        <v>14024</v>
      </c>
      <c r="F30" s="7">
        <v>9895</v>
      </c>
      <c r="G30" s="7">
        <v>376</v>
      </c>
      <c r="H30" s="7">
        <v>131</v>
      </c>
      <c r="I30" s="6">
        <f t="shared" si="0"/>
        <v>520857</v>
      </c>
    </row>
    <row r="31" spans="1:9" ht="14.45" customHeight="1" x14ac:dyDescent="0.2">
      <c r="A31" s="8" t="s">
        <v>35</v>
      </c>
      <c r="B31" s="7">
        <v>29373</v>
      </c>
      <c r="C31" s="7">
        <v>34374</v>
      </c>
      <c r="D31" s="7">
        <v>7785</v>
      </c>
      <c r="E31" s="7">
        <v>2893</v>
      </c>
      <c r="F31" s="7">
        <v>2525</v>
      </c>
      <c r="G31" s="7">
        <v>16</v>
      </c>
      <c r="H31" s="7">
        <v>15</v>
      </c>
      <c r="I31" s="6">
        <f t="shared" si="0"/>
        <v>76981</v>
      </c>
    </row>
    <row r="32" spans="1:9" ht="14.45" customHeight="1" x14ac:dyDescent="0.2">
      <c r="A32" s="8" t="s">
        <v>34</v>
      </c>
      <c r="B32" s="7">
        <v>28147</v>
      </c>
      <c r="C32" s="7">
        <v>37936</v>
      </c>
      <c r="D32" s="7">
        <v>4754</v>
      </c>
      <c r="E32" s="7">
        <v>3204</v>
      </c>
      <c r="F32" s="7">
        <v>1923</v>
      </c>
      <c r="G32" s="7">
        <v>22</v>
      </c>
      <c r="H32" s="7">
        <v>20</v>
      </c>
      <c r="I32" s="6">
        <f t="shared" si="0"/>
        <v>76006</v>
      </c>
    </row>
    <row r="33" spans="1:9" ht="14.45" customHeight="1" x14ac:dyDescent="0.2">
      <c r="A33" s="8" t="s">
        <v>33</v>
      </c>
      <c r="B33" s="7">
        <v>89417</v>
      </c>
      <c r="C33" s="7">
        <v>58596</v>
      </c>
      <c r="D33" s="7">
        <v>11452</v>
      </c>
      <c r="E33" s="7">
        <v>8182</v>
      </c>
      <c r="F33" s="7">
        <v>3450</v>
      </c>
      <c r="G33" s="7">
        <v>50</v>
      </c>
      <c r="H33" s="7">
        <v>62</v>
      </c>
      <c r="I33" s="6">
        <f t="shared" si="0"/>
        <v>171209</v>
      </c>
    </row>
    <row r="34" spans="1:9" ht="14.45" customHeight="1" x14ac:dyDescent="0.2">
      <c r="A34" s="8" t="s">
        <v>32</v>
      </c>
      <c r="B34" s="7">
        <v>19967</v>
      </c>
      <c r="C34" s="7">
        <v>20027</v>
      </c>
      <c r="D34" s="7">
        <v>3631</v>
      </c>
      <c r="E34" s="7">
        <v>1760</v>
      </c>
      <c r="F34" s="7">
        <v>1151</v>
      </c>
      <c r="G34" s="7">
        <v>10</v>
      </c>
      <c r="H34" s="7">
        <v>14</v>
      </c>
      <c r="I34" s="6">
        <f t="shared" si="0"/>
        <v>46560</v>
      </c>
    </row>
    <row r="35" spans="1:9" ht="14.45" customHeight="1" x14ac:dyDescent="0.2">
      <c r="A35" s="8" t="s">
        <v>31</v>
      </c>
      <c r="B35" s="7">
        <v>55020</v>
      </c>
      <c r="C35" s="7">
        <v>55542</v>
      </c>
      <c r="D35" s="7">
        <v>6573</v>
      </c>
      <c r="E35" s="7">
        <v>3989</v>
      </c>
      <c r="F35" s="7">
        <v>3648</v>
      </c>
      <c r="G35" s="7">
        <v>40</v>
      </c>
      <c r="H35" s="7">
        <v>63</v>
      </c>
      <c r="I35" s="6">
        <f t="shared" ref="I35:I66" si="1">SUM(B35:H35)</f>
        <v>124875</v>
      </c>
    </row>
    <row r="36" spans="1:9" ht="14.45" customHeight="1" x14ac:dyDescent="0.2">
      <c r="A36" s="8" t="s">
        <v>30</v>
      </c>
      <c r="B36" s="7">
        <v>3525</v>
      </c>
      <c r="C36" s="7">
        <v>8020</v>
      </c>
      <c r="D36" s="7">
        <v>1328</v>
      </c>
      <c r="E36" s="7">
        <v>387</v>
      </c>
      <c r="F36" s="7">
        <v>512</v>
      </c>
      <c r="G36" s="7">
        <v>7</v>
      </c>
      <c r="H36" s="7">
        <v>6</v>
      </c>
      <c r="I36" s="6">
        <f t="shared" si="1"/>
        <v>13785</v>
      </c>
    </row>
    <row r="37" spans="1:9" ht="14.45" customHeight="1" x14ac:dyDescent="0.2">
      <c r="A37" s="8" t="s">
        <v>29</v>
      </c>
      <c r="B37" s="7">
        <v>13338</v>
      </c>
      <c r="C37" s="7">
        <v>21769</v>
      </c>
      <c r="D37" s="7">
        <v>3048</v>
      </c>
      <c r="E37" s="7">
        <v>1421</v>
      </c>
      <c r="F37" s="7">
        <v>892</v>
      </c>
      <c r="G37" s="7">
        <v>11</v>
      </c>
      <c r="H37" s="7">
        <v>10</v>
      </c>
      <c r="I37" s="6">
        <f t="shared" si="1"/>
        <v>40489</v>
      </c>
    </row>
    <row r="38" spans="1:9" ht="14.45" customHeight="1" x14ac:dyDescent="0.2">
      <c r="A38" s="8" t="s">
        <v>28</v>
      </c>
      <c r="B38" s="7">
        <v>9000</v>
      </c>
      <c r="C38" s="7">
        <v>10612</v>
      </c>
      <c r="D38" s="7">
        <v>1089</v>
      </c>
      <c r="E38" s="7">
        <v>980</v>
      </c>
      <c r="F38" s="7">
        <v>537</v>
      </c>
      <c r="G38" s="7">
        <v>6</v>
      </c>
      <c r="H38" s="7">
        <v>8</v>
      </c>
      <c r="I38" s="6">
        <f t="shared" si="1"/>
        <v>22232</v>
      </c>
    </row>
    <row r="39" spans="1:9" ht="14.45" customHeight="1" x14ac:dyDescent="0.2">
      <c r="A39" s="8" t="s">
        <v>27</v>
      </c>
      <c r="B39" s="7">
        <v>15669</v>
      </c>
      <c r="C39" s="7">
        <v>20643</v>
      </c>
      <c r="D39" s="7">
        <v>2637</v>
      </c>
      <c r="E39" s="7">
        <v>1684</v>
      </c>
      <c r="F39" s="7">
        <v>1037</v>
      </c>
      <c r="G39" s="7">
        <v>0</v>
      </c>
      <c r="H39" s="7">
        <v>9</v>
      </c>
      <c r="I39" s="6">
        <f t="shared" si="1"/>
        <v>41679</v>
      </c>
    </row>
    <row r="40" spans="1:9" ht="14.45" customHeight="1" x14ac:dyDescent="0.2">
      <c r="A40" s="8" t="s">
        <v>26</v>
      </c>
      <c r="B40" s="7">
        <v>29366</v>
      </c>
      <c r="C40" s="7">
        <v>22833</v>
      </c>
      <c r="D40" s="7">
        <v>4990</v>
      </c>
      <c r="E40" s="7">
        <v>4412</v>
      </c>
      <c r="F40" s="7">
        <v>1206</v>
      </c>
      <c r="G40" s="7">
        <v>0</v>
      </c>
      <c r="H40" s="7">
        <v>25</v>
      </c>
      <c r="I40" s="6">
        <f t="shared" si="1"/>
        <v>62832</v>
      </c>
    </row>
    <row r="41" spans="1:9" ht="14.45" customHeight="1" x14ac:dyDescent="0.2">
      <c r="A41" s="8" t="s">
        <v>25</v>
      </c>
      <c r="B41" s="7">
        <v>48079</v>
      </c>
      <c r="C41" s="7">
        <v>44086</v>
      </c>
      <c r="D41" s="7">
        <v>6506</v>
      </c>
      <c r="E41" s="7">
        <v>3355</v>
      </c>
      <c r="F41" s="7">
        <v>8093</v>
      </c>
      <c r="G41" s="7">
        <v>36</v>
      </c>
      <c r="H41" s="7">
        <v>112</v>
      </c>
      <c r="I41" s="6">
        <f t="shared" si="1"/>
        <v>110267</v>
      </c>
    </row>
    <row r="42" spans="1:9" ht="14.45" customHeight="1" x14ac:dyDescent="0.2">
      <c r="A42" s="8" t="s">
        <v>24</v>
      </c>
      <c r="B42" s="7">
        <v>13765</v>
      </c>
      <c r="C42" s="7">
        <v>16266</v>
      </c>
      <c r="D42" s="7">
        <v>1858</v>
      </c>
      <c r="E42" s="7">
        <v>1534</v>
      </c>
      <c r="F42" s="7">
        <v>1407</v>
      </c>
      <c r="G42" s="7">
        <v>0</v>
      </c>
      <c r="H42" s="7">
        <v>8</v>
      </c>
      <c r="I42" s="6">
        <f t="shared" si="1"/>
        <v>34838</v>
      </c>
    </row>
    <row r="43" spans="1:9" ht="14.45" customHeight="1" x14ac:dyDescent="0.2">
      <c r="A43" s="8" t="s">
        <v>23</v>
      </c>
      <c r="B43" s="7">
        <v>49229</v>
      </c>
      <c r="C43" s="7">
        <v>42332</v>
      </c>
      <c r="D43" s="7">
        <v>6738</v>
      </c>
      <c r="E43" s="7">
        <v>4337</v>
      </c>
      <c r="F43" s="7">
        <v>2169</v>
      </c>
      <c r="G43" s="7">
        <v>16</v>
      </c>
      <c r="H43" s="7">
        <v>25</v>
      </c>
      <c r="I43" s="6">
        <f t="shared" si="1"/>
        <v>104846</v>
      </c>
    </row>
    <row r="44" spans="1:9" ht="14.45" customHeight="1" x14ac:dyDescent="0.2">
      <c r="A44" s="8" t="s">
        <v>22</v>
      </c>
      <c r="B44" s="7">
        <v>27862</v>
      </c>
      <c r="C44" s="7">
        <v>18710</v>
      </c>
      <c r="D44" s="7">
        <v>3745</v>
      </c>
      <c r="E44" s="7">
        <v>3190</v>
      </c>
      <c r="F44" s="7">
        <v>1487</v>
      </c>
      <c r="G44" s="7">
        <v>22</v>
      </c>
      <c r="H44" s="7">
        <v>30</v>
      </c>
      <c r="I44" s="6">
        <f t="shared" si="1"/>
        <v>55046</v>
      </c>
    </row>
    <row r="45" spans="1:9" ht="14.45" customHeight="1" x14ac:dyDescent="0.2">
      <c r="A45" s="8" t="s">
        <v>21</v>
      </c>
      <c r="B45" s="7">
        <v>4288</v>
      </c>
      <c r="C45" s="7">
        <v>6685</v>
      </c>
      <c r="D45" s="7">
        <v>1107</v>
      </c>
      <c r="E45" s="7">
        <v>628</v>
      </c>
      <c r="F45" s="7">
        <v>238</v>
      </c>
      <c r="G45" s="7">
        <v>3</v>
      </c>
      <c r="H45" s="7">
        <v>4</v>
      </c>
      <c r="I45" s="6">
        <f t="shared" si="1"/>
        <v>12953</v>
      </c>
    </row>
    <row r="46" spans="1:9" s="13" customFormat="1" ht="14.45" customHeight="1" x14ac:dyDescent="0.2">
      <c r="A46" s="8" t="s">
        <v>20</v>
      </c>
      <c r="B46" s="7">
        <v>2689</v>
      </c>
      <c r="C46" s="7">
        <v>4184</v>
      </c>
      <c r="D46" s="7">
        <v>451</v>
      </c>
      <c r="E46" s="7">
        <v>318</v>
      </c>
      <c r="F46" s="7">
        <v>156</v>
      </c>
      <c r="G46" s="7">
        <v>3</v>
      </c>
      <c r="H46" s="7">
        <v>4</v>
      </c>
      <c r="I46" s="6">
        <f t="shared" si="1"/>
        <v>7805</v>
      </c>
    </row>
    <row r="47" spans="1:9" ht="14.45" customHeight="1" x14ac:dyDescent="0.2">
      <c r="A47" s="8" t="s">
        <v>19</v>
      </c>
      <c r="B47" s="7">
        <v>4652</v>
      </c>
      <c r="C47" s="7">
        <v>5524</v>
      </c>
      <c r="D47" s="7">
        <v>685</v>
      </c>
      <c r="E47" s="7">
        <v>510</v>
      </c>
      <c r="F47" s="7">
        <v>257</v>
      </c>
      <c r="G47" s="7">
        <v>2</v>
      </c>
      <c r="H47" s="7">
        <v>4</v>
      </c>
      <c r="I47" s="6">
        <f t="shared" si="1"/>
        <v>11634</v>
      </c>
    </row>
    <row r="48" spans="1:9" ht="14.45" customHeight="1" x14ac:dyDescent="0.2">
      <c r="A48" s="8" t="s">
        <v>18</v>
      </c>
      <c r="B48" s="7">
        <v>10159</v>
      </c>
      <c r="C48" s="7">
        <v>20922</v>
      </c>
      <c r="D48" s="7">
        <v>1929</v>
      </c>
      <c r="E48" s="7">
        <v>983</v>
      </c>
      <c r="F48" s="7">
        <v>730</v>
      </c>
      <c r="G48" s="7">
        <v>11</v>
      </c>
      <c r="H48" s="7">
        <v>8</v>
      </c>
      <c r="I48" s="6">
        <f t="shared" si="1"/>
        <v>34742</v>
      </c>
    </row>
    <row r="49" spans="1:9" ht="14.45" customHeight="1" x14ac:dyDescent="0.2">
      <c r="A49" s="8" t="s">
        <v>17</v>
      </c>
      <c r="B49" s="11">
        <v>235990</v>
      </c>
      <c r="C49" s="11">
        <v>261415</v>
      </c>
      <c r="D49" s="11">
        <v>40149</v>
      </c>
      <c r="E49" s="11">
        <v>17866</v>
      </c>
      <c r="F49" s="11">
        <v>13153</v>
      </c>
      <c r="G49" s="11">
        <v>218</v>
      </c>
      <c r="H49" s="11">
        <v>85</v>
      </c>
      <c r="I49" s="6">
        <f t="shared" si="1"/>
        <v>568876</v>
      </c>
    </row>
    <row r="50" spans="1:9" ht="14.45" customHeight="1" x14ac:dyDescent="0.2">
      <c r="A50" s="8" t="s">
        <v>16</v>
      </c>
      <c r="B50" s="7">
        <v>9577</v>
      </c>
      <c r="C50" s="7">
        <v>11709</v>
      </c>
      <c r="D50" s="7">
        <v>1484</v>
      </c>
      <c r="E50" s="7">
        <v>1180</v>
      </c>
      <c r="F50" s="7">
        <v>1015</v>
      </c>
      <c r="G50" s="7">
        <v>29</v>
      </c>
      <c r="H50" s="7">
        <v>11</v>
      </c>
      <c r="I50" s="6">
        <f t="shared" si="1"/>
        <v>25005</v>
      </c>
    </row>
    <row r="51" spans="1:9" ht="14.45" customHeight="1" x14ac:dyDescent="0.2">
      <c r="A51" s="8" t="s">
        <v>15</v>
      </c>
      <c r="B51" s="7">
        <v>6314</v>
      </c>
      <c r="C51" s="7">
        <v>10872</v>
      </c>
      <c r="D51" s="7">
        <v>971</v>
      </c>
      <c r="E51" s="7">
        <v>558</v>
      </c>
      <c r="F51" s="7">
        <v>399</v>
      </c>
      <c r="G51" s="7">
        <v>6</v>
      </c>
      <c r="H51" s="7">
        <v>8</v>
      </c>
      <c r="I51" s="6">
        <f t="shared" si="1"/>
        <v>19128</v>
      </c>
    </row>
    <row r="52" spans="1:9" ht="14.45" customHeight="1" x14ac:dyDescent="0.2">
      <c r="A52" s="8" t="s">
        <v>14</v>
      </c>
      <c r="B52" s="7">
        <v>21005</v>
      </c>
      <c r="C52" s="7">
        <v>7863</v>
      </c>
      <c r="D52" s="7">
        <v>951</v>
      </c>
      <c r="E52" s="7">
        <v>4828</v>
      </c>
      <c r="F52" s="7">
        <v>539</v>
      </c>
      <c r="G52" s="7">
        <v>6</v>
      </c>
      <c r="H52" s="7">
        <v>19</v>
      </c>
      <c r="I52" s="6">
        <f t="shared" si="1"/>
        <v>35211</v>
      </c>
    </row>
    <row r="53" spans="1:9" ht="14.45" customHeight="1" x14ac:dyDescent="0.2">
      <c r="A53" s="8" t="s">
        <v>13</v>
      </c>
      <c r="B53" s="7">
        <v>39511</v>
      </c>
      <c r="C53" s="7">
        <v>25960</v>
      </c>
      <c r="D53" s="7">
        <v>4163</v>
      </c>
      <c r="E53" s="7">
        <v>7366</v>
      </c>
      <c r="F53" s="7">
        <v>1677</v>
      </c>
      <c r="G53" s="7">
        <v>15</v>
      </c>
      <c r="H53" s="7">
        <v>32</v>
      </c>
      <c r="I53" s="6">
        <f t="shared" si="1"/>
        <v>78724</v>
      </c>
    </row>
    <row r="54" spans="1:9" ht="14.45" customHeight="1" x14ac:dyDescent="0.2">
      <c r="A54" s="8" t="s">
        <v>12</v>
      </c>
      <c r="B54" s="7">
        <v>12683</v>
      </c>
      <c r="C54" s="7">
        <v>12347</v>
      </c>
      <c r="D54" s="7">
        <v>1457</v>
      </c>
      <c r="E54" s="7">
        <v>1157</v>
      </c>
      <c r="F54" s="7">
        <v>729</v>
      </c>
      <c r="G54" s="7">
        <v>7</v>
      </c>
      <c r="H54" s="7">
        <v>13</v>
      </c>
      <c r="I54" s="6">
        <f t="shared" si="1"/>
        <v>28393</v>
      </c>
    </row>
    <row r="55" spans="1:9" ht="14.45" customHeight="1" x14ac:dyDescent="0.2">
      <c r="A55" s="8" t="s">
        <v>11</v>
      </c>
      <c r="B55" s="7">
        <v>8272</v>
      </c>
      <c r="C55" s="7">
        <v>11137</v>
      </c>
      <c r="D55" s="7">
        <v>1352</v>
      </c>
      <c r="E55" s="7">
        <v>947</v>
      </c>
      <c r="F55" s="7">
        <v>37</v>
      </c>
      <c r="G55" s="7">
        <v>3</v>
      </c>
      <c r="H55" s="7">
        <v>9</v>
      </c>
      <c r="I55" s="6">
        <f t="shared" si="1"/>
        <v>21757</v>
      </c>
    </row>
    <row r="56" spans="1:9" ht="14.45" customHeight="1" x14ac:dyDescent="0.2">
      <c r="A56" s="8" t="s">
        <v>10</v>
      </c>
      <c r="B56" s="7">
        <v>11122</v>
      </c>
      <c r="C56" s="7">
        <v>17327</v>
      </c>
      <c r="D56" s="7">
        <v>3474</v>
      </c>
      <c r="E56" s="7">
        <v>1199</v>
      </c>
      <c r="F56" s="7">
        <v>730</v>
      </c>
      <c r="G56" s="7">
        <v>10</v>
      </c>
      <c r="H56" s="7">
        <v>10</v>
      </c>
      <c r="I56" s="6">
        <f t="shared" si="1"/>
        <v>33872</v>
      </c>
    </row>
    <row r="57" spans="1:9" ht="14.45" customHeight="1" x14ac:dyDescent="0.2">
      <c r="A57" s="8" t="s">
        <v>9</v>
      </c>
      <c r="B57" s="7">
        <v>188606</v>
      </c>
      <c r="C57" s="7">
        <v>108730</v>
      </c>
      <c r="D57" s="7">
        <v>10706</v>
      </c>
      <c r="E57" s="7">
        <v>13138</v>
      </c>
      <c r="F57" s="7">
        <v>10358</v>
      </c>
      <c r="G57" s="7"/>
      <c r="H57" s="7">
        <v>48</v>
      </c>
      <c r="I57" s="6">
        <f t="shared" si="1"/>
        <v>331586</v>
      </c>
    </row>
    <row r="58" spans="1:9" ht="14.45" customHeight="1" x14ac:dyDescent="0.2">
      <c r="A58" s="8" t="s">
        <v>8</v>
      </c>
      <c r="B58" s="7">
        <v>3614</v>
      </c>
      <c r="C58" s="7">
        <v>9359</v>
      </c>
      <c r="D58" s="7">
        <v>1551</v>
      </c>
      <c r="E58" s="7">
        <v>500</v>
      </c>
      <c r="F58" s="7">
        <v>347</v>
      </c>
      <c r="G58" s="7">
        <v>9</v>
      </c>
      <c r="H58" s="7">
        <v>2</v>
      </c>
      <c r="I58" s="6">
        <f t="shared" si="1"/>
        <v>15382</v>
      </c>
    </row>
    <row r="59" spans="1:9" ht="14.45" customHeight="1" x14ac:dyDescent="0.2">
      <c r="A59" s="8" t="s">
        <v>7</v>
      </c>
      <c r="B59" s="7">
        <v>2977</v>
      </c>
      <c r="C59" s="7">
        <v>4244</v>
      </c>
      <c r="D59" s="7">
        <v>589</v>
      </c>
      <c r="E59" s="7">
        <v>292</v>
      </c>
      <c r="F59" s="7">
        <v>236</v>
      </c>
      <c r="G59" s="7">
        <v>1</v>
      </c>
      <c r="H59" s="7">
        <v>6</v>
      </c>
      <c r="I59" s="6">
        <f t="shared" si="1"/>
        <v>8345</v>
      </c>
    </row>
    <row r="60" spans="1:9" ht="14.45" customHeight="1" x14ac:dyDescent="0.2">
      <c r="A60" s="8" t="s">
        <v>6</v>
      </c>
      <c r="B60" s="11">
        <v>139189</v>
      </c>
      <c r="C60" s="12">
        <v>37383</v>
      </c>
      <c r="D60" s="11">
        <v>3482</v>
      </c>
      <c r="E60" s="11">
        <v>8440</v>
      </c>
      <c r="F60" s="11">
        <v>14461</v>
      </c>
      <c r="G60" s="11">
        <v>339</v>
      </c>
      <c r="H60" s="11">
        <v>108</v>
      </c>
      <c r="I60" s="6">
        <f t="shared" si="1"/>
        <v>203402</v>
      </c>
    </row>
    <row r="61" spans="1:9" ht="14.45" customHeight="1" x14ac:dyDescent="0.2">
      <c r="A61" s="8" t="s">
        <v>5</v>
      </c>
      <c r="B61" s="7">
        <v>341145</v>
      </c>
      <c r="C61" s="7">
        <v>125209</v>
      </c>
      <c r="D61" s="7">
        <v>10940</v>
      </c>
      <c r="E61" s="7">
        <v>68184</v>
      </c>
      <c r="F61" s="7">
        <v>25087</v>
      </c>
      <c r="G61" s="7">
        <v>1424</v>
      </c>
      <c r="H61" s="7">
        <v>606</v>
      </c>
      <c r="I61" s="6">
        <f t="shared" si="1"/>
        <v>572595</v>
      </c>
    </row>
    <row r="62" spans="1:9" ht="14.45" customHeight="1" x14ac:dyDescent="0.2">
      <c r="A62" s="8" t="s">
        <v>4</v>
      </c>
      <c r="B62" s="7">
        <v>326447</v>
      </c>
      <c r="C62" s="7">
        <v>69657</v>
      </c>
      <c r="D62" s="7">
        <v>5546</v>
      </c>
      <c r="E62" s="7">
        <v>38300</v>
      </c>
      <c r="F62" s="7">
        <v>16034</v>
      </c>
      <c r="G62" s="7">
        <v>3389</v>
      </c>
      <c r="H62" s="7">
        <v>374</v>
      </c>
      <c r="I62" s="6">
        <f t="shared" si="1"/>
        <v>459747</v>
      </c>
    </row>
    <row r="63" spans="1:9" ht="14.45" customHeight="1" x14ac:dyDescent="0.2">
      <c r="A63" s="8" t="s">
        <v>3</v>
      </c>
      <c r="B63" s="10">
        <v>254822</v>
      </c>
      <c r="C63" s="10">
        <v>131865</v>
      </c>
      <c r="D63" s="10">
        <v>10956</v>
      </c>
      <c r="E63" s="10">
        <v>28096</v>
      </c>
      <c r="F63" s="10">
        <v>15148</v>
      </c>
      <c r="G63" s="10">
        <v>1235</v>
      </c>
      <c r="H63" s="9">
        <v>316</v>
      </c>
      <c r="I63" s="6">
        <f t="shared" si="1"/>
        <v>442438</v>
      </c>
    </row>
    <row r="64" spans="1:9" ht="14.45" customHeight="1" x14ac:dyDescent="0.2">
      <c r="A64" s="8" t="s">
        <v>2</v>
      </c>
      <c r="B64" s="7">
        <v>46411</v>
      </c>
      <c r="C64" s="7">
        <v>81892</v>
      </c>
      <c r="D64" s="7">
        <v>6313</v>
      </c>
      <c r="E64" s="7">
        <v>3579</v>
      </c>
      <c r="F64" s="7">
        <v>3618</v>
      </c>
      <c r="G64" s="7">
        <v>75</v>
      </c>
      <c r="H64" s="7">
        <v>87</v>
      </c>
      <c r="I64" s="6">
        <f t="shared" si="1"/>
        <v>141975</v>
      </c>
    </row>
    <row r="65" spans="1:9" ht="14.45" customHeight="1" x14ac:dyDescent="0.2">
      <c r="A65" s="5" t="s">
        <v>1</v>
      </c>
      <c r="B65" s="19">
        <f t="shared" ref="B65:I65" si="2">SUM(B3:B64)</f>
        <v>2980833</v>
      </c>
      <c r="C65" s="19">
        <f t="shared" si="2"/>
        <v>2171067</v>
      </c>
      <c r="D65" s="19">
        <f t="shared" si="2"/>
        <v>292337</v>
      </c>
      <c r="E65" s="19">
        <f t="shared" si="2"/>
        <v>324279</v>
      </c>
      <c r="F65" s="19">
        <f t="shared" si="2"/>
        <v>182665</v>
      </c>
      <c r="G65" s="19">
        <f t="shared" si="2"/>
        <v>7811</v>
      </c>
      <c r="H65" s="19">
        <f t="shared" si="2"/>
        <v>2880</v>
      </c>
      <c r="I65" s="20">
        <f t="shared" si="2"/>
        <v>5961872</v>
      </c>
    </row>
    <row r="66" spans="1:9" ht="14.45" customHeight="1" x14ac:dyDescent="0.2">
      <c r="A66" s="4" t="s">
        <v>0</v>
      </c>
      <c r="B66" s="3">
        <f>SUM(B65, E65)</f>
        <v>3305112</v>
      </c>
      <c r="C66" s="3">
        <f>SUM(C65,D65)</f>
        <v>2463404</v>
      </c>
      <c r="D66" s="2"/>
      <c r="E66" s="2"/>
      <c r="F66" s="3">
        <f>F65</f>
        <v>182665</v>
      </c>
      <c r="G66" s="3">
        <f>G65</f>
        <v>7811</v>
      </c>
      <c r="H66" s="3">
        <f>H65</f>
        <v>2880</v>
      </c>
      <c r="I66" s="2"/>
    </row>
  </sheetData>
  <pageMargins left="0.25" right="0.25" top="0.25" bottom="0.25" header="0.25" footer="0.25"/>
  <pageSetup paperSize="5" fitToHeight="0" orientation="landscape" r:id="rId1"/>
  <headerFooter alignWithMargins="0"/>
  <colBreaks count="2" manualBreakCount="2">
    <brk id="9" max="65" man="1"/>
    <brk id="17" max="6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Comptroller</vt:lpstr>
      <vt:lpstr>Comptroller!Print_Area</vt:lpstr>
      <vt:lpstr>Comptroller!Print_Titles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Wilson</dc:creator>
  <cp:lastModifiedBy>Joyce Cornell</cp:lastModifiedBy>
  <dcterms:created xsi:type="dcterms:W3CDTF">2022-12-16T14:36:58Z</dcterms:created>
  <dcterms:modified xsi:type="dcterms:W3CDTF">2022-12-16T16:10:25Z</dcterms:modified>
</cp:coreProperties>
</file>