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8779DE0C-FE3A-435C-A3E3-1D3CA122790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esident" sheetId="1" r:id="rId1"/>
    <sheet name="Revision History" sheetId="508" r:id="rId2"/>
  </sheets>
  <definedNames>
    <definedName name="_xlnm.Print_Area" localSheetId="0">President!$A$1:$AC$66</definedName>
    <definedName name="_xlnm.Print_Titles" localSheetId="0">President!$1:$2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1" i="1" l="1"/>
  <c r="AB15" i="1"/>
  <c r="AC15" i="1" s="1"/>
  <c r="AC60" i="1"/>
  <c r="AC61" i="1"/>
  <c r="AC30" i="1"/>
  <c r="AC34" i="1"/>
  <c r="AC29" i="1"/>
  <c r="AC38" i="1"/>
  <c r="AC64" i="1"/>
  <c r="AC63" i="1"/>
  <c r="AC62" i="1"/>
  <c r="AC59" i="1"/>
  <c r="AC58" i="1"/>
  <c r="AC57" i="1"/>
  <c r="AC56" i="1"/>
  <c r="AC55" i="1"/>
  <c r="AC54" i="1"/>
  <c r="AC53" i="1"/>
  <c r="AC52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7" i="1"/>
  <c r="AC36" i="1"/>
  <c r="AC35" i="1"/>
  <c r="AC33" i="1"/>
  <c r="AC32" i="1"/>
  <c r="AC31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4" i="1"/>
  <c r="AC13" i="1"/>
  <c r="AC12" i="1"/>
  <c r="AC11" i="1"/>
  <c r="AC10" i="1"/>
  <c r="AC9" i="1"/>
  <c r="AC8" i="1"/>
  <c r="AC7" i="1"/>
  <c r="AC6" i="1"/>
  <c r="AC5" i="1"/>
  <c r="AC4" i="1"/>
  <c r="AC3" i="1"/>
  <c r="Z65" i="1" l="1"/>
  <c r="Z66" i="1" s="1"/>
  <c r="Y65" i="1"/>
  <c r="Y66" i="1" s="1"/>
  <c r="X65" i="1"/>
  <c r="X66" i="1" s="1"/>
  <c r="W65" i="1"/>
  <c r="W66" i="1" s="1"/>
  <c r="V65" i="1"/>
  <c r="V66" i="1" s="1"/>
  <c r="U65" i="1"/>
  <c r="U66" i="1" s="1"/>
  <c r="T65" i="1"/>
  <c r="T66" i="1" s="1"/>
  <c r="S65" i="1"/>
  <c r="S66" i="1" s="1"/>
  <c r="R65" i="1"/>
  <c r="R66" i="1" s="1"/>
  <c r="Q65" i="1"/>
  <c r="Q66" i="1" s="1"/>
  <c r="P65" i="1"/>
  <c r="P66" i="1" s="1"/>
  <c r="O65" i="1"/>
  <c r="O66" i="1" s="1"/>
  <c r="N65" i="1" l="1"/>
  <c r="N66" i="1" s="1"/>
  <c r="M65" i="1"/>
  <c r="M66" i="1" s="1"/>
  <c r="L65" i="1"/>
  <c r="L66" i="1" s="1"/>
  <c r="K65" i="1"/>
  <c r="K66" i="1" s="1"/>
  <c r="J65" i="1"/>
  <c r="J66" i="1" s="1"/>
  <c r="I65" i="1"/>
  <c r="I66" i="1" s="1"/>
  <c r="AC65" i="1" l="1"/>
  <c r="AB65" i="1" l="1"/>
  <c r="AA65" i="1"/>
  <c r="H65" i="1"/>
  <c r="H66" i="1" s="1"/>
  <c r="G65" i="1"/>
  <c r="G66" i="1" s="1"/>
  <c r="F65" i="1"/>
  <c r="F66" i="1" s="1"/>
  <c r="E65" i="1"/>
  <c r="D65" i="1"/>
  <c r="C65" i="1"/>
  <c r="B65" i="1"/>
  <c r="C66" i="1" l="1"/>
  <c r="B66" i="1"/>
</calcChain>
</file>

<file path=xl/sharedStrings.xml><?xml version="1.0" encoding="utf-8"?>
<sst xmlns="http://schemas.openxmlformats.org/spreadsheetml/2006/main" count="299" uniqueCount="293">
  <si>
    <t>Presidential - General Election - November 3, 2020</t>
  </si>
  <si>
    <t>County</t>
  </si>
  <si>
    <t>Joseph R. Biden  
Kamala D. Harris (DEM)</t>
  </si>
  <si>
    <t>Donald J. Trump
Michael R. Pence (REP)</t>
  </si>
  <si>
    <t>Donald J. Trump
Michael R. Pence (CON)</t>
  </si>
  <si>
    <t>Joseph R. Biden
Kamala D. Harris (WOR)</t>
  </si>
  <si>
    <t>Howie Hawkins 
Angela Nicole Walker (GRE)</t>
  </si>
  <si>
    <t>Jo Jorgensen
Jeremy Cohen (LBT)</t>
  </si>
  <si>
    <t xml:space="preserve">Brock Pierce
Karla  Ballard (IND) </t>
  </si>
  <si>
    <t>Brian Carroll
(Write-In)</t>
  </si>
  <si>
    <t>Gloria La Riva
(Write-In)</t>
  </si>
  <si>
    <t>Kasey Wells
(Write-In)</t>
  </si>
  <si>
    <t>John Manimas
(Write-In)</t>
  </si>
  <si>
    <t>Shawn Howard
(Write-In)</t>
  </si>
  <si>
    <t>Phil Collins
(Write-In)</t>
  </si>
  <si>
    <t>Paul Hodges
(Write-In)</t>
  </si>
  <si>
    <t>Jade Simmons
(Write-In)</t>
  </si>
  <si>
    <t>Roque “Rocky” De La Fuente
(Write-In)</t>
  </si>
  <si>
    <t>Joseph Kishore
(Write-In)</t>
  </si>
  <si>
    <t>David A. Martin
(Write-In)</t>
  </si>
  <si>
    <t>Kanye West
(Write-In)</t>
  </si>
  <si>
    <t>Don Blankenship
(Write-In)</t>
  </si>
  <si>
    <t>Barbara Bellar
(Write-In)</t>
  </si>
  <si>
    <t>Joe McHugh
(Write-In)</t>
  </si>
  <si>
    <t>Mark Charles
(Write-In)</t>
  </si>
  <si>
    <t>Dario Hunter
(Write-In)</t>
  </si>
  <si>
    <t>Richard Charles Montanye
(Write-In)</t>
  </si>
  <si>
    <t>Blank</t>
  </si>
  <si>
    <t>Void</t>
  </si>
  <si>
    <t>Total Votes by County</t>
  </si>
  <si>
    <t xml:space="preserve">Albany County </t>
  </si>
  <si>
    <t xml:space="preserve">Allegany County </t>
  </si>
  <si>
    <t xml:space="preserve">Broome County </t>
  </si>
  <si>
    <t xml:space="preserve">Cattaraugus County </t>
  </si>
  <si>
    <t xml:space="preserve">Cayuga County </t>
  </si>
  <si>
    <t xml:space="preserve">Chautauqua County </t>
  </si>
  <si>
    <t xml:space="preserve">Chemung County </t>
  </si>
  <si>
    <t xml:space="preserve">Chenango County </t>
  </si>
  <si>
    <t xml:space="preserve">Clinton County </t>
  </si>
  <si>
    <t xml:space="preserve">Columbia County </t>
  </si>
  <si>
    <t xml:space="preserve">Cortland County </t>
  </si>
  <si>
    <t xml:space="preserve">Delaware County </t>
  </si>
  <si>
    <t xml:space="preserve">Dutchess County </t>
  </si>
  <si>
    <t xml:space="preserve">Erie County </t>
  </si>
  <si>
    <t>Essex County</t>
  </si>
  <si>
    <t xml:space="preserve">Franklin County </t>
  </si>
  <si>
    <t xml:space="preserve">Fulton County </t>
  </si>
  <si>
    <t xml:space="preserve">Genesee County </t>
  </si>
  <si>
    <t xml:space="preserve">Greene County </t>
  </si>
  <si>
    <t xml:space="preserve">Hamilton County </t>
  </si>
  <si>
    <t xml:space="preserve">Herkimer County </t>
  </si>
  <si>
    <t xml:space="preserve">Jefferson County </t>
  </si>
  <si>
    <t xml:space="preserve">Lewis County </t>
  </si>
  <si>
    <t>Livingston County</t>
  </si>
  <si>
    <t xml:space="preserve">Madison County </t>
  </si>
  <si>
    <t xml:space="preserve">Monroe County </t>
  </si>
  <si>
    <t xml:space="preserve">Montgomery County </t>
  </si>
  <si>
    <t xml:space="preserve">Nassau County </t>
  </si>
  <si>
    <t xml:space="preserve">Niagara County </t>
  </si>
  <si>
    <t xml:space="preserve">Oneida County </t>
  </si>
  <si>
    <t xml:space="preserve">Onondaga County </t>
  </si>
  <si>
    <t xml:space="preserve">Ontario County </t>
  </si>
  <si>
    <t xml:space="preserve">Orange County </t>
  </si>
  <si>
    <t xml:space="preserve">Orleans County </t>
  </si>
  <si>
    <t xml:space="preserve">Oswego County </t>
  </si>
  <si>
    <t xml:space="preserve">Otsego County </t>
  </si>
  <si>
    <t xml:space="preserve">Putnam County </t>
  </si>
  <si>
    <t xml:space="preserve">Rensselaer County </t>
  </si>
  <si>
    <t xml:space="preserve">Rockland County </t>
  </si>
  <si>
    <t xml:space="preserve">St. Lawrence County </t>
  </si>
  <si>
    <t xml:space="preserve">Saratoga County </t>
  </si>
  <si>
    <t xml:space="preserve">Schenectady County </t>
  </si>
  <si>
    <t xml:space="preserve">Schoharie County </t>
  </si>
  <si>
    <t xml:space="preserve">Schuyler County </t>
  </si>
  <si>
    <t xml:space="preserve">Seneca County </t>
  </si>
  <si>
    <t xml:space="preserve">Steuben County </t>
  </si>
  <si>
    <t xml:space="preserve">Suffolk County </t>
  </si>
  <si>
    <t xml:space="preserve">Sullivan County </t>
  </si>
  <si>
    <t xml:space="preserve">Tioga County </t>
  </si>
  <si>
    <t xml:space="preserve">Tompkins County </t>
  </si>
  <si>
    <t xml:space="preserve">Ulster County </t>
  </si>
  <si>
    <t xml:space="preserve">Warren County </t>
  </si>
  <si>
    <t xml:space="preserve">Washington County </t>
  </si>
  <si>
    <t xml:space="preserve">Wayne County </t>
  </si>
  <si>
    <t xml:space="preserve">Westchester County </t>
  </si>
  <si>
    <t xml:space="preserve">Wyoming County </t>
  </si>
  <si>
    <t xml:space="preserve">Yates County </t>
  </si>
  <si>
    <t xml:space="preserve">Bronx County </t>
  </si>
  <si>
    <t xml:space="preserve">Kings County </t>
  </si>
  <si>
    <t xml:space="preserve">New York County </t>
  </si>
  <si>
    <t xml:space="preserve">Queens County </t>
  </si>
  <si>
    <t xml:space="preserve">Richmond County </t>
  </si>
  <si>
    <t>Total Votes by Party</t>
  </si>
  <si>
    <t>Total Votes by Candidate</t>
  </si>
  <si>
    <t>Revision History</t>
  </si>
  <si>
    <t>Date</t>
  </si>
  <si>
    <t>Description of changes</t>
  </si>
  <si>
    <t>Original Version</t>
  </si>
  <si>
    <t>AD 122 (Shaw +7, Angelino (Rep) +11, Angelino (IND) +2 , Blank +2)</t>
  </si>
  <si>
    <t>SD 51 (Barber +4, Oberacker +2 (REP), Oberacker (CON) +1 , Blank +1)</t>
  </si>
  <si>
    <t>President (Trump R + 4, Jorgensen +1)</t>
  </si>
  <si>
    <t>JD 5 (Young R +4, Blanks +1)</t>
  </si>
  <si>
    <t>SD 48 (Ritchie R +3, Ritchie C +1, Blanks +1)</t>
  </si>
  <si>
    <t>AD 120 (Barclay R +4, Blanks +1)</t>
  </si>
  <si>
    <t>President (Biden D +2, Voids -1)</t>
  </si>
  <si>
    <t>JD 5 (McMahon D +2, Voids -1)</t>
  </si>
  <si>
    <t>CD 22 (Brindisi D +2, Voids -1)</t>
  </si>
  <si>
    <t>SD 48 (Blanks +1)</t>
  </si>
  <si>
    <t>AD 120 (Tosh D +1)</t>
  </si>
  <si>
    <t>CD 22 (Previously Uncertified - Brindisi D +6,509, Tenney R +12,372, Tenney C +1,229, Brindisi WF +651, Price +414, Brindisi I +271, Blanks +569, Voids +16, Write-In +11)</t>
  </si>
  <si>
    <t>CD 22 (Previously Uncertified - Brindisi D + 9,071, Brindisi WF +731, Brindisi I +331, Tenney R +12,611, Tenney C +1,076, Price +360, Blank +528, Void +23, Write-in +5)</t>
  </si>
  <si>
    <t>President (Biden D +1)</t>
  </si>
  <si>
    <t>JD 6 (Garry D +1, Blank -1)</t>
  </si>
  <si>
    <t>SD 51 (Barber D +1)</t>
  </si>
  <si>
    <t>AD 126 (Carabajal D +1)</t>
  </si>
  <si>
    <t>CD 22 (Previously Uncertified - Brindisi D +9,903, Tenney R +8,811, Tenney C +741, Price Jr. +613, Brindisi I +441, Scattering +6, Void +5, Blank +635)</t>
  </si>
  <si>
    <t>CD 22 (Previously Uncertified - Brindisi D +8,310, Tenney R +11,140, Tenney C +782, Brindisi WF +594, Price +654, Brindisi I +415, Blank +576, Vid +12, Scattering +8)</t>
  </si>
  <si>
    <t>President (Biden D +10, Trump R +14, Blank +4)</t>
  </si>
  <si>
    <t>JD 6(Garry D +12, Burns +10, Blanks +33, Write in +1 )</t>
  </si>
  <si>
    <t>AD 126 (Carabajal D +2, Lemonides R +2, Lemonides C +1, Blank +1)</t>
  </si>
  <si>
    <t xml:space="preserve">SD 52 (Akshar R +8, Quiter +3 , Akshar I +2 , Blank +7) </t>
  </si>
  <si>
    <t>CD 22 (Previously Uncertified - Brindisi D +45,187, Tenney R +33,920, Tenney C +2,670, Brindisi WF +3,701, Price Jr. LBT +2,461, Brindisi I +1,817, Blank +2,468, Void +85, Scattering +60)</t>
  </si>
  <si>
    <t>CD 22 (Previously Uncertified - Brindisi D +14,036, Tenney R +15,509, Brindisi WF + 980, Brindisi I + 653, Price LBT +694, Blank +839, Void +1, Scattering +12)</t>
  </si>
  <si>
    <t>CD 22 (Previously Uncertified - Brindisi D +2,387, Tenney R +2,848, Tenney C +208, Brindisi WF +167, Price Jr. LBT +194, Brindisi I +135, Blank +122, Void +4, Scattering +2)</t>
  </si>
  <si>
    <t>CD 22 (Previously Uncertified - Brindisi D +43,493, Tenney R +46,080, Tenney C +4,565, Brindisi WF +3,626, Price Jr. LBT +1,390, Brindisi I +1,840, Blank +1,677, Void 0, Scattering +38)</t>
  </si>
  <si>
    <t>President (Biden D -2, Trump R +1. Jordensen -2, Blank -1)</t>
  </si>
  <si>
    <t>JD 6 (Garry D -2, Blank -6)</t>
  </si>
  <si>
    <t>SD 53 (May D -2, Rodgers R -1, Rodgers C +1, Penner -1, Blank -1)</t>
  </si>
  <si>
    <t>AD 121 (Buttermann -2, Salka R -1, Salka C +1, Cornell LBT -1, Blank -1)</t>
  </si>
  <si>
    <t>JD 6 (Garry D -10 , Burns R -7, Garry IND -3, Blank -14 )</t>
  </si>
  <si>
    <t>SD 52 (Akshar R -5, Akshar C -1, Quiter LBT -4, Akshar I -4, Blank -1 Scattering -2)</t>
  </si>
  <si>
    <t>President (Biden D -8, Trump R -9, Jorgensen LBT, -1, Pierce IND -1, Blank +1, Void +241 )</t>
  </si>
  <si>
    <t>AD 122 (Shaw D -1, Angelino R +4, Angelino IND -2)</t>
  </si>
  <si>
    <t>AD 123 (Lupardo D -7, Lupardo WF -4 , Blank + 146, Void -152, Write In -1)</t>
  </si>
  <si>
    <t>President (Biden D +2, Trump C +1, Blank +2)</t>
  </si>
  <si>
    <t>JD 5 (McMahon D +1, McMahon C +1, Blank +3)</t>
  </si>
  <si>
    <t>SD 51 (Barber D+1, Blank +4)</t>
  </si>
  <si>
    <t>AD 101 (Miller R+1, Blank +1, Void +1)</t>
  </si>
  <si>
    <t>AD 119 (Buttenschon D +1, Blank +1)</t>
  </si>
  <si>
    <t>President (Biden D +3, Trump R +5, Trump C +1)</t>
  </si>
  <si>
    <t>CD 21 (Cobb D +3, Stefanik R +5, Stefanik C +1)</t>
  </si>
  <si>
    <t>SD 45 (Davis D +3, Stec R +5, Stec I +1)</t>
  </si>
  <si>
    <t>AD 114 (Braymer D +3, Simpson R +5, Simpson C +1)</t>
  </si>
  <si>
    <t>President (Biden D+386, Trump R+630, Trump C+50, Biden WF+20, Hawkins G+8,Jorgensen L+13, Pierce I+5, Blank +10, Void-231)</t>
  </si>
  <si>
    <t>SD 47 ( Griffo R+661, Griffo C+76, Griffo I+80, Blank +271)</t>
  </si>
  <si>
    <t>SD 53 (May D+12, Rodgers R+13, Rodgers C+1, May WF+2, Penner L+1, Blank +4)</t>
  </si>
  <si>
    <t>AD 117 (Blankenbush R+121, Blankenbush C+7 , Blankenbush I+11, Blank+46)</t>
  </si>
  <si>
    <t>AD 118 ( Smullen R+89, Smullen C+5, Smullen I+5, Blank +20)</t>
  </si>
  <si>
    <t>AD 119 (Buttenschon D+259, Zielinski R+225, Buttenschon I+28, Gentile S+5, Blank+85)</t>
  </si>
  <si>
    <t>AD 121 (Buttermann D+9, Salka R+63, Salka C+10, Mosher WF+3, Cornell L+5, Salka I+4, Blank+8)</t>
  </si>
  <si>
    <t>JD 5 (McMahon D+336, Young R+545, McMahon C+67, Blank +177)</t>
  </si>
  <si>
    <t>AD 101 (McEvoy D+28, Miller R+57, Miller C+7, McEvoy WF+5, Kidney G+3, Miller I+1, Blank +14)</t>
  </si>
  <si>
    <t>President (Blank +676, Void -201)</t>
  </si>
  <si>
    <t>JD 9 (Blank +24,877, Void -134)</t>
  </si>
  <si>
    <t>CD 18 (Blank +2,032, Void -9)</t>
  </si>
  <si>
    <t>SD 39 (Blank +1,140, Void -10)</t>
  </si>
  <si>
    <t>SD 42 (Blank +1,035, Void -12)</t>
  </si>
  <si>
    <t>AD 99 (Blank +1,069, Void +8)</t>
  </si>
  <si>
    <t>AD 100 (Blank +1,264, Void +19)</t>
  </si>
  <si>
    <t>AD 101 (Blank +213)</t>
  </si>
  <si>
    <t>AD 98 (Blank +3,901, Void +46)</t>
  </si>
  <si>
    <t>AD 104 (Blank +377)</t>
  </si>
  <si>
    <t>Putnam:</t>
  </si>
  <si>
    <t>President (Biden +2)</t>
  </si>
  <si>
    <t xml:space="preserve">JD 9 (Williams D+2, Murphy D+1, Ondrovic D+1, Walker D+2, Blank +2)   </t>
  </si>
  <si>
    <t>CD 18 (Maloney D+1, Smith L+1)</t>
  </si>
  <si>
    <t>SD 40 (Harckham D+2)</t>
  </si>
  <si>
    <t>AD 94 (Keegan D+1, Blank + 1)</t>
  </si>
  <si>
    <t xml:space="preserve">Tompkins:
</t>
  </si>
  <si>
    <t>President (Carroll -1, Simmons +1)</t>
  </si>
  <si>
    <t>Westchester:</t>
  </si>
  <si>
    <t xml:space="preserve">President (Biden D+64, Trump R+17, Trump C+1, Biden W+2, Carroll+2, La Riva+3, West+9, Blanks +6409) </t>
  </si>
  <si>
    <t>JD 9 (Williams D+40, Murphy D+42, Ondrovic D+32, Walker D+35, Guertin R+14, Starkman R+13, Hasin R+13, Walker R+17, Guertin C+2, Murphy C+4, Ondrovic C+1,Scattering +111, Blanks 305,904)</t>
  </si>
  <si>
    <t>CD 16 (Bowman +43, McManus +9, Scattering +68, Blanks +48,976)</t>
  </si>
  <si>
    <t>CD 17 (Jones D+1, McArdle-Schulman R+2, Scattering+17, Blanks+15,297)</t>
  </si>
  <si>
    <t>CD 18 (Patrick Maloney D+1, Scattering+1, Blanks+2023)</t>
  </si>
  <si>
    <t>SD 34 (Biaggi D+1, Scattering +3, Blanks+598)</t>
  </si>
  <si>
    <t>SD 35 (Stewart Cousins D+26, Stewart Cousin W+2, Scattering+69, Blanks+33,024)</t>
  </si>
  <si>
    <t>SD 36 (Bailey D+2, Blanks+3559)</t>
  </si>
  <si>
    <t>SD 37 (Mayer D+22, Saimovici D+10, Scattering +4, Blanks+13,697)</t>
  </si>
  <si>
    <t>SD 38 (Blanks+1513)</t>
  </si>
  <si>
    <t>SD 40 (Scattering +2, Blanks+4852)</t>
  </si>
  <si>
    <t>AD 88 (Paulin D+5, Scattering +17, Blanks+22685)</t>
  </si>
  <si>
    <t>AD 89 (Pretlow+8, Scattering +24, Blanks+13191)</t>
  </si>
  <si>
    <t>AD 90 (Sayegh D+30, Sayegh I+3, Scattering +28, Blanks+20971)</t>
  </si>
  <si>
    <t>AD 91 (Otis D+1, Scattering +19, Blanks+17730)</t>
  </si>
  <si>
    <t>AD 92 (Scattering +68, Blanks+22742)</t>
  </si>
  <si>
    <t>AD 93 (Burdick D+2, Scattering +4, Blanks+5550)</t>
  </si>
  <si>
    <t>AD 94 (Blanks+2459)</t>
  </si>
  <si>
    <t>AD 95 (Blanks+3812)</t>
  </si>
  <si>
    <t>Orange:</t>
  </si>
  <si>
    <t>President (Biden D+260, Trump R+59, Trump C+13, Biden W+11, Hawkins G+3, Jorgensen L+1, Carroll +2, Simmons +1, West -7, Blanks -234, Voids -46)</t>
  </si>
  <si>
    <t>JD 9 (Williams D+47, Murphy D+51, Ondrovic D+35, Walker D+50, Guertin R+15, Starkman R+11, Hason R+24, Walker R+13, Guertin C+3, Murphy C+4, Ondrovic C+3, Walker C+2, Blanks -23066, Voids +364, Scattering +5)</t>
  </si>
  <si>
    <t>CD 18 (Maloney D+260, Farley R+43, Farley C+4, Maloney W+10, Maloney I+3, Smith S+1, Blanks -1887, Voids +80, Scattering +1)</t>
  </si>
  <si>
    <t>SD 39 (Skoufis D+36, Brescia R+6, Skoufis W+2, Blanks -907, Voids +33, Scattering +1)</t>
  </si>
  <si>
    <t>SD 42 (Metzger D+18, Martucci R+11, Martucci C+2, Martucci I+1, Blanks -842, Voids +24)</t>
  </si>
  <si>
    <t>AD 98 (Bradenec R+22, Bradenec C+3, Blanks -3889, Void +2, Scattering +1)</t>
  </si>
  <si>
    <t>AD 99 (Bhandarkar D+13, Schmitt R+7, Bhandarkar W+1, Blanks -805, Voids +5)</t>
  </si>
  <si>
    <t>AD 100 (Gunther D+6, Blanks -1219)</t>
  </si>
  <si>
    <t>AD 101 (McEvoy D+3, McEvoy W+1, Blanks-217, Voids +2)</t>
  </si>
  <si>
    <t>AD 104 (Jacobson D+4, Gauzza R+2, Blanks -304, Voids +3)</t>
  </si>
  <si>
    <t>Suffolk:</t>
  </si>
  <si>
    <t xml:space="preserve">President (Biden D+12,448, Biden W+573, Trump R+4,810, Trump C+622, Hawkins G+69,Jorgensen L+135, Pierce I+63, Carroll +34, Hunter+1, Blankenship +5, La Riva +20,Simmons +9, Kishore+1, </t>
  </si>
  <si>
    <t>West +131, Charles +5, De La Fuente+3, Howard +1, Blanks+125, Voids-117)</t>
  </si>
  <si>
    <t xml:space="preserve">JD 10 (Cartright D+10,587, Marber D+9,761, Robinson D+9,880, Prager D+9,910, Bergmann D+9,934, Conway D+9,553, Mazzei D+9,585, Knobel D+9,214, Cartright R+4,081, Marber R+3,968, Mazzei+619, </t>
  </si>
  <si>
    <t xml:space="preserve">Robinson R+3,939, Prager R+3,948, Bergmann R+3,975, Conway R+3,950, Mazzei R+4,043, Knobel R+3,867, Cartright C+618, Marber C+644, Robinson C+649, Prager C+640, Bergmann C+634, Conway C+661, </t>
  </si>
  <si>
    <t>Knobel C+629, Cartright +359, Robinson I+343, Bergmann I+356, Mazzei I+355, Browns I+506, Blake I+557, Berler I+569, Tanenbaum+565, Blanks +30,169, Voids +224, Scattering +68)</t>
  </si>
  <si>
    <t>CD 1 (Goroff D+11,254, Goroff W+556, Zeldin R+5,080, Zeldin C+686, Zeldin I+186, Blanks +780, Voids +23, Scattering +8)</t>
  </si>
  <si>
    <t>CD 2 (Gordon D+112, Gordon W+10, Gordon I+1,Garbarino R+21, Garbarino C+4, Garbarino L+1, Burger G+2, Blanks +22, Void +5)</t>
  </si>
  <si>
    <t>CD 3 (Suozzi D+129, Suozzi W+10, Suozzi I+4, Santos R+24, Rabin L+2, Blanks+15, Void+2)</t>
  </si>
  <si>
    <t>SD 1 (Ahearn D+1,612, Ahearn PTT+23, Palumbo R+517, Palumbo C+71, Blanks +146, Voids +5, Scattering +2)</t>
  </si>
  <si>
    <t>SD 2 (Siderakis D+4,258, Mattera R+1,866, Mattera C+282, Mattera I +72, Mattera SN+20, Blanks +545, Voids +13, Scattering +2)</t>
  </si>
  <si>
    <t>SD 3 (Martinez D+1, Weik R+1, Blanks +1)</t>
  </si>
  <si>
    <t>SD 4 (Pellegrino D+46, Pellegrino W+3, Boyle R+11, Blanks +12, Voids +4)</t>
  </si>
  <si>
    <t>SD 5 (Gaughran D+104, Gaughran S+2, Smyth R+22, Smyth L+1, Smyth I+1, Wagner G+3, Blanks +18, Voids +2)</t>
  </si>
  <si>
    <t>SD 8 (Brooks D+50, Brooks W+8, Brooks I+1, Blanks +15)</t>
  </si>
  <si>
    <t>AD 1 (Thiele Jr. D+1,965, Thiele Jr. I+76, Collins R+612, Collins C+86, Blanks+186, Voids +4, Scattering +3)</t>
  </si>
  <si>
    <t>AD 2 (Jens-Smith D+169, Jens-Smith W+6, Giglio R+37, Giglio C+10, Giglio I+5, Van Helmond L+1, Blanks+17, Voids +1)</t>
  </si>
  <si>
    <t>AD 3 (Polgar D+4,046, De Stefano R+1,923, De Stefano C+294, De Stefano I+98, Martin L+47, Blanks +546, Voids +5, Scattering +1)</t>
  </si>
  <si>
    <t>AD 4 (Englebright D+148, Englebright W+6, Englebright I+2, Ross R+26, Ross C+2, Fischer-Gledhill +3, Blank +25)</t>
  </si>
  <si>
    <t>AD 5 (Ianacci D+4,039, Smith R+1,983, Smith C+315, Smith I+97, Blanks +609, Voids +3)</t>
  </si>
  <si>
    <t>AD 6 (Ramos D+5, Ramos W+2, Ramos I+1, Skelly R+1, Skelly C+1, Blanks +4)</t>
  </si>
  <si>
    <t>AD 7 (Genco D+276, Gandolfo R+165, Gandolfo C+21, Gandolfo I+11, Blanks +41, Voids +1)</t>
  </si>
  <si>
    <t>AD 8 (Rice D+328, Fitzpatrick R+53, Fitzpatrick C+9, Fitzpatrick I+3, Fitzpatrick SN+2, Blanks +34)</t>
  </si>
  <si>
    <t>AD 9 (Brancato D+18, Brancato W+1, Durso R+7, Blanks +3)</t>
  </si>
  <si>
    <t>AD 10 (Stern D+69, Stern W+8, Stern I+1, Silvestri R+9, Silvestri C+2, Blanks +9, Voids +1)</t>
  </si>
  <si>
    <t>AD 11 (Jean-Pierre D+76, Jean-Pierre I+3, Murray R+11, Murray C+1, Blanks +13, Voids +1)</t>
  </si>
  <si>
    <t>AD 12 (Marcantonio D+48, Marcantonio W+3, Brown R+16, Brown C+1,Brown I+1, Blanks +14)</t>
  </si>
  <si>
    <t>Onondaga:</t>
  </si>
  <si>
    <t xml:space="preserve">President (Biden D+93, Trump R+1090, Trump C+6, Biden W+4, Jorgensen +2, Pierce +3, Carroll +52, La Riva +13, Simmons +5, De La Fuente +1, West +57, Blankenship +1, Charles +6, </t>
  </si>
  <si>
    <t>Blanks -82, Voids +799)</t>
  </si>
  <si>
    <t>JD 5 (McMahon D+89, Young R+70, McMahon C+23, Blanks -79, Voids +743, Scattering -10)</t>
  </si>
  <si>
    <t>CD 24 (Balter D+83, Katko R +85, Katko C+13, Williams W+6, Katko I+3, Blanks -127, Voids +150, Scattering -10)</t>
  </si>
  <si>
    <t>SD 50 (Mannion D+45, Renna R+32, Renna C+6, Mannion W+2, Renna I+3, Blanks -26, Voids +397, Scattering -4)</t>
  </si>
  <si>
    <t>SD 53 (May D+42, Rodgers R+44, Rodgers C+4, May W+2, Rodgers I+2, Blanks - 39, Voids +329, Scattering -3)</t>
  </si>
  <si>
    <t>AD 120 (Tosh D +3, Barclay R+3, Voids +30, Scattering -1)</t>
  </si>
  <si>
    <t>AD 126 (Carabajal D+2, Lemondes R+4, Blanks -2, Voids +69, Scattering +1)</t>
  </si>
  <si>
    <t>AD 127 (Stirpe D+34, Venesky R+47, Venesky C+11, Stirpe W+2, Venesky I+2, Blanks -17, Voids +190, Scattering -2)</t>
  </si>
  <si>
    <t>AD 128 (Hunter D+16, Jackson R+11, Jackson C+1, Hunter W+3, Blanks -9, Voids +211, Scattering -4)</t>
  </si>
  <si>
    <t>AD 129 (Magnarelli D+31, Weber R+7, Weber C+1, Magnarelli I+1, Blanks -13, Void +210, Scattering -6)</t>
  </si>
  <si>
    <t>Cayuga:</t>
  </si>
  <si>
    <t>President (Biden D+202, Biden W+8, Trump R+112, Trump C+8, Jorgensen +2, Pierce +1, Blanks +4, Voids +4)</t>
  </si>
  <si>
    <t>JD 7 (Nitti D+158, Doyle R+105, Doyle C+14, Doyle W+9, Doyle I+3, Gargan D+158, Valleriani R+103, Valleriani C+13, Valleriani W+7, Valleriani I+3, Cianca D+156, Cianca W+14, Dinolfo R+97,</t>
  </si>
  <si>
    <t>Dinolfo C+15, Dinolfo I+2, Lindley D+146, Lindley R+96, Lindley C+13, Lindley W+11, Lindley I+5, Blanks +228, Voids +8)</t>
  </si>
  <si>
    <t>CD 24 (Balter D+156, Katko R+126, Katko C+11, Katko I+4, Williams W+26, Blanks +15, Voids +3)</t>
  </si>
  <si>
    <t>SD 50 (Mannion D+165, Mannion W+15, Renna R+109, Renna C+15, Renna I+5, Blanks +25, Voids +2)</t>
  </si>
  <si>
    <t>SD 54 (O'Toole D+1, Helming R+2, Helming I+1, Blanks +1)</t>
  </si>
  <si>
    <t>AD 126 (Carabajal D+123, Carabajal W+14, Lemondes R+61, Lemondes C+8, Lemondes I+6, Blanks +23, Voids +1)</t>
  </si>
  <si>
    <t>AD 130 (Comegys D+39, Maktelow R+51, Manktelow C+7, Blanks +8)</t>
  </si>
  <si>
    <t xml:space="preserve">Chautauqua:
</t>
  </si>
  <si>
    <t>President (Biden D+1)</t>
  </si>
  <si>
    <t>JD 8 (Martoche D+1)</t>
  </si>
  <si>
    <t>CD 23 (Mitrano D+1)</t>
  </si>
  <si>
    <t>SD 57 (Puglisi D+1)</t>
  </si>
  <si>
    <t>AD 150 (Cardinale D+1)</t>
  </si>
  <si>
    <t>Lewis:</t>
  </si>
  <si>
    <t>President (Trump R-4, Biden W-1, Blanks+5)</t>
  </si>
  <si>
    <t>Erie:</t>
  </si>
  <si>
    <t xml:space="preserve">President (Biden D+91, Trump R+21, Trump C+4, Biden W+5, Hawkins G+1, Jorgensen L+1, Carroll+104, La Riva+24, Collins+1, Simmons+9, De La Fuente+1, Kishore+1, West+126, Blankenship+6, </t>
  </si>
  <si>
    <t>Charles+2, Blanks+1, Voids-272)</t>
  </si>
  <si>
    <t>JD 8 (Martoche D+85, Greenan R+21, Greenan C+3, Martoche W+7, Greenan I+1, Blanks+9)</t>
  </si>
  <si>
    <t>CD 26 (Higgins D+85, Donovan R+19,Higgins W+5, Raleigh G+3, Blanks+8, Voids+2)</t>
  </si>
  <si>
    <t>CD 27 (Jacobs R+2, Jacobs C+1, Blanks+1)</t>
  </si>
  <si>
    <t>SD 59 (Gallivan R+1)</t>
  </si>
  <si>
    <t>SD 60 (Ryan D+18, Mertzluff R+5, Mertzluff C+, Ryan W+3, Ryan I+1, Blanks+3)</t>
  </si>
  <si>
    <t>SD 61 (Berger D+6, Rath R+2, Rath C+1, Blanks+3)</t>
  </si>
  <si>
    <t>SD 63 (Kennedy D+60, Kennedy W+6, Kennedy I+1, Blanks+15)</t>
  </si>
  <si>
    <t>AD 140 (Conrad D+3, Pecoraro R+1, Conrad W+1)</t>
  </si>
  <si>
    <t>AD 141 (Peoples D+41, Miles R+1, Blanks+6)</t>
  </si>
  <si>
    <t>AD 142 (Burke D+5, Szalkowski R+1, Szalkowski C+1, Burke I+1)</t>
  </si>
  <si>
    <t>AD 143 (Wallace D+8, Blanks+1)</t>
  </si>
  <si>
    <t>AD 144 (Blanks+1)</t>
  </si>
  <si>
    <t>AD 146 (McMahon D+6, Wolfgang R+2, Wolfgang C+2, Blanks+2)</t>
  </si>
  <si>
    <t>AD 147 (DiPietro R+1)</t>
  </si>
  <si>
    <t>AD 149 (Rivera D+23, Totaro R+11, Rivera W+2, Rivera I+1, Blanks+5)</t>
  </si>
  <si>
    <t>Ontario:</t>
  </si>
  <si>
    <t>President (Biden D-257, Trump R-229, Trump C-28, Biden W-19, Hawkins G-2, Jorgensen L-3, Pierce I-2, Carrol+1, La Riva+1, West+6, Blank-91, Voids+80)</t>
  </si>
  <si>
    <t xml:space="preserve">JD 7 (Nitti D-211, Gargan D-195, Cianca D-200, Cianca W-33, Lindley D-196, Lindley R-191, Lindley C-29, Lindley W-24, Lindley I-9, Doyle R-216, Doyle C-34, Doyle W-16, Doyle I-4, </t>
  </si>
  <si>
    <t>Valleriani R-213, Valleriani C-35, Valleriani W-16, Valleriani I-6, Dinolfo R-215, Dinolfo C-34, Dinolfo I-4, Blanks-42)</t>
  </si>
  <si>
    <t>CD 23 (Mitrano D-38, Reed R-30, Reed C-7, Mitrano W-1, Reed I-2, Blanks-73)</t>
  </si>
  <si>
    <t>CD 27 (McMurray D-97, McMurray W-13, Jacobs R-139, Jacobs C-22, Jacobs I-1, Whitmer L-7, Blanks-94, Voids-19, Scattering-1)</t>
  </si>
  <si>
    <t>SD 54 (O'Toole D-174, Helming R-235, Helming C-30, Helming I-14, Helming S+1, Blanks-6)</t>
  </si>
  <si>
    <t>SD 55 (Brouk D-19, Brouk W-6, Missick R-31, Missick C-7, Missick S-1, Blanks+3, Voids-24)</t>
  </si>
  <si>
    <t>AD 131 (Miller D-232, Gallahan R-229, Gallahan C-34, Wade S-10, Blanks-11, Voids-27)</t>
  </si>
  <si>
    <t>Oswego:</t>
  </si>
  <si>
    <t>Herkimer:</t>
  </si>
  <si>
    <t>Cortland:</t>
  </si>
  <si>
    <t>Chenango:</t>
  </si>
  <si>
    <t>Broome:</t>
  </si>
  <si>
    <t>Madison:</t>
  </si>
  <si>
    <t>Tioga:</t>
  </si>
  <si>
    <t>Oneida:</t>
  </si>
  <si>
    <t>Essex: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</si>
</sst>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wrapText="1"/>
    </xf>
    <xf numFmtId="3" fontId="5" fillId="0" borderId="1" xfId="0" applyNumberFormat="1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/>
    </xf>
    <xf numFmtId="0" fontId="3" fillId="2" borderId="5" xfId="0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wrapText="1"/>
    </xf>
    <xf numFmtId="3" fontId="6" fillId="7" borderId="1" xfId="0" applyNumberFormat="1" applyFont="1" applyFill="1" applyBorder="1" applyAlignment="1">
      <alignment horizontal="left" vertical="top"/>
    </xf>
    <xf numFmtId="3" fontId="6" fillId="5" borderId="1" xfId="0" applyNumberFormat="1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3" fontId="5" fillId="8" borderId="1" xfId="0" applyNumberFormat="1" applyFont="1" applyFill="1" applyBorder="1" applyAlignment="1">
      <alignment horizontal="left" vertical="top"/>
    </xf>
    <xf numFmtId="3" fontId="7" fillId="8" borderId="1" xfId="0" applyNumberFormat="1" applyFont="1" applyFill="1" applyBorder="1" applyAlignment="1">
      <alignment horizontal="left"/>
    </xf>
    <xf numFmtId="3" fontId="8" fillId="8" borderId="1" xfId="0" applyNumberFormat="1" applyFont="1" applyFill="1" applyBorder="1" applyAlignment="1">
      <alignment horizontal="left" vertical="top"/>
    </xf>
    <xf numFmtId="3" fontId="6" fillId="8" borderId="1" xfId="0" applyNumberFormat="1" applyFont="1" applyFill="1" applyBorder="1" applyAlignment="1">
      <alignment horizontal="left" vertical="top"/>
    </xf>
    <xf numFmtId="3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3" fontId="5" fillId="0" borderId="1" xfId="0" applyNumberFormat="1" applyFont="1" applyFill="1" applyBorder="1" applyAlignment="1">
      <alignment horizontal="left" vertical="top"/>
    </xf>
    <xf numFmtId="3" fontId="6" fillId="0" borderId="1" xfId="0" applyNumberFormat="1" applyFont="1" applyFill="1" applyBorder="1" applyAlignment="1">
      <alignment horizontal="left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14" fontId="12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18" fontId="0" fillId="0" borderId="0" xfId="0" applyNumberFormat="1" applyAlignment="1">
      <alignment horizontal="left" vertical="top"/>
    </xf>
    <xf numFmtId="0" fontId="10" fillId="0" borderId="0" xfId="0" applyFont="1" applyAlignment="1">
      <alignment vertical="top"/>
    </xf>
  </cellXfs>
  <cellStyles count="1">
    <cellStyle name="Normal" xfId="0" builtinId="0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3DEDAF-3D5F-4F92-8A7A-8BBEE2EB7BC9}" name="GovLtGovGeneral" displayName="GovLtGovGeneral" ref="A2:AC66" totalsRowShown="0" headerRowDxfId="62" dataDxfId="60" headerRowBorderDxfId="61" tableBorderDxfId="59" totalsRowBorderDxfId="58">
  <tableColumns count="29">
    <tableColumn id="1" xr3:uid="{8E5DDF31-5933-4786-B892-EAC2AFE95455}" name="County" dataDxfId="57" totalsRowDxfId="56"/>
    <tableColumn id="2" xr3:uid="{0DC283FA-75D3-4AFF-8F1B-5B3A9E4279CF}" name="Joseph R. Biden  _x000a_Kamala D. Harris (DEM)" dataDxfId="55" totalsRowDxfId="54"/>
    <tableColumn id="16" xr3:uid="{EE1ADC1F-3E45-44A5-B5B2-141265E7EE78}" name="Donald J. Trump_x000a_Michael R. Pence (REP)" dataDxfId="53" totalsRowDxfId="52"/>
    <tableColumn id="15" xr3:uid="{4A8A7D9A-093C-450A-9BB8-7F10F5872324}" name="Donald J. Trump_x000a_Michael R. Pence (CON)" dataDxfId="51" totalsRowDxfId="50"/>
    <tableColumn id="14" xr3:uid="{FE2CC06A-ED76-4ABA-AB79-42A3A778851F}" name="Joseph R. Biden_x000a_Kamala D. Harris (WOR)" dataDxfId="49" totalsRowDxfId="48"/>
    <tableColumn id="13" xr3:uid="{1E3007A5-05A7-431C-8972-20BA0036C617}" name="Howie Hawkins _x000a_Angela Nicole Walker (GRE)" dataDxfId="47" totalsRowDxfId="46"/>
    <tableColumn id="12" xr3:uid="{07405830-4512-4BA4-9653-55C299B66F85}" name="Jo Jorgensen_x000a_Jeremy Cohen (LBT)" dataDxfId="45" totalsRowDxfId="44"/>
    <tableColumn id="9" xr3:uid="{62A90D1A-7D44-4FDA-8F31-30738E6473E6}" name="Brock Pierce_x000a_Karla  Ballard (IND) " dataDxfId="43" totalsRowDxfId="42"/>
    <tableColumn id="19" xr3:uid="{2D1A462A-1464-4B1C-AC48-B84A5E0FF2A1}" name="Brian Carroll_x000a_(Write-In)" dataDxfId="41" totalsRowDxfId="40"/>
    <tableColumn id="18" xr3:uid="{50884887-8EC1-44C3-8678-ADDEA774D5F2}" name="Gloria La Riva_x000a_(Write-In)" dataDxfId="39" totalsRowDxfId="38"/>
    <tableColumn id="17" xr3:uid="{BEA18ACD-E3C6-4522-A30A-9699208D105B}" name="Kasey Wells_x000a_(Write-In)" dataDxfId="37" totalsRowDxfId="36"/>
    <tableColumn id="11" xr3:uid="{2860E215-91DA-46ED-957A-F9BA3136BA07}" name="John Manimas_x000a_(Write-In)" dataDxfId="35" totalsRowDxfId="34"/>
    <tableColumn id="10" xr3:uid="{7066DC56-7FC5-449E-8EAA-79B0B2DA05BA}" name="Shawn Howard_x000a_(Write-In)" dataDxfId="33" totalsRowDxfId="32"/>
    <tableColumn id="5" xr3:uid="{8780D6F1-2A2E-4F17-979B-DA4B1F8C781F}" name="Phil Collins_x000a_(Write-In)" dataDxfId="31" totalsRowDxfId="30"/>
    <tableColumn id="22" xr3:uid="{27063401-C989-4AB1-AD22-98C8D4A65EA2}" name="Paul Hodges_x000a_(Write-In)" dataDxfId="29" totalsRowDxfId="28"/>
    <tableColumn id="21" xr3:uid="{155B0C13-F401-4CD4-991A-A6C87C2E8E4F}" name="Jade Simmons_x000a_(Write-In)" dataDxfId="27" totalsRowDxfId="26"/>
    <tableColumn id="20" xr3:uid="{B95A230D-EB0C-427B-A41C-3DA0D3AFE59E}" name="Roque “Rocky” De La Fuente_x000a_(Write-In)" dataDxfId="25" totalsRowDxfId="24"/>
    <tableColumn id="8" xr3:uid="{D6A3DAC3-3800-4571-9DB5-445B8465BF28}" name="Joseph Kishore_x000a_(Write-In)" dataDxfId="23" totalsRowDxfId="22"/>
    <tableColumn id="25" xr3:uid="{A83DC825-8CC8-4193-BD06-4F941D2D236F}" name="David A. Martin_x000a_(Write-In)" dataDxfId="21" totalsRowDxfId="20"/>
    <tableColumn id="24" xr3:uid="{2A97A63D-5B6A-48BA-935F-4A8BA8C14A5D}" name="Kanye West_x000a_(Write-In)" dataDxfId="19" totalsRowDxfId="18"/>
    <tableColumn id="23" xr3:uid="{2117D8F2-0E1F-40F9-8634-DC5B43E44F05}" name="Don Blankenship_x000a_(Write-In)" dataDxfId="17" totalsRowDxfId="16"/>
    <tableColumn id="27" xr3:uid="{73BE9EFC-1832-44F9-9477-CD35152DB539}" name="Barbara Bellar_x000a_(Write-In)" dataDxfId="15" totalsRowDxfId="14"/>
    <tableColumn id="28" xr3:uid="{DD78BED9-0CC0-4876-B8CB-E583C6E81607}" name="Joe McHugh_x000a_(Write-In)" dataDxfId="13" totalsRowDxfId="12"/>
    <tableColumn id="26" xr3:uid="{DFA2FC4E-EB6F-4C15-95C8-16E47E0ABD05}" name="Mark Charles_x000a_(Write-In)" dataDxfId="11" totalsRowDxfId="10"/>
    <tableColumn id="29" xr3:uid="{82E7699D-B05A-4B69-B52B-3BF3F11D5949}" name="Dario Hunter_x000a_(Write-In)" dataDxfId="9" totalsRowDxfId="8"/>
    <tableColumn id="30" xr3:uid="{F5FC692C-925B-44A2-9C19-AFA8F45A6A00}" name="Richard Charles Montanye_x000a_(Write-In)" dataDxfId="7" totalsRowDxfId="6"/>
    <tableColumn id="7" xr3:uid="{3E2DCB5F-2AC8-4507-B46A-34B83521102A}" name="Blank" dataDxfId="5" totalsRowDxfId="4"/>
    <tableColumn id="6" xr3:uid="{088B638D-A471-4524-9C80-36C1A0D8451F}" name="Void" dataDxfId="3" totalsRowDxfId="2"/>
    <tableColumn id="4" xr3:uid="{2F4814DC-72AC-4FA8-B1C1-489B41C6DB8A}" name="Total Votes by County" dataDxfId="1" totalsRowDxfId="0">
      <calculatedColumnFormula>SUM(#REF!)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6"/>
  <sheetViews>
    <sheetView tabSelected="1" zoomScaleNormal="100" zoomScaleSheetLayoutView="100" workbookViewId="0">
      <selection activeCell="C25" sqref="C25"/>
    </sheetView>
  </sheetViews>
  <sheetFormatPr defaultColWidth="9.109375" defaultRowHeight="13.2" x14ac:dyDescent="0.25"/>
  <cols>
    <col min="1" max="1" width="38.6640625" style="9" customWidth="1"/>
    <col min="2" max="5" width="21.5546875" style="9" customWidth="1"/>
    <col min="6" max="6" width="22.5546875" style="9" customWidth="1"/>
    <col min="7" max="16" width="21.5546875" style="9" customWidth="1"/>
    <col min="17" max="17" width="23.44140625" style="9" customWidth="1"/>
    <col min="18" max="28" width="21.5546875" style="9" customWidth="1"/>
    <col min="29" max="29" width="18.44140625" style="9" bestFit="1" customWidth="1"/>
    <col min="30" max="16384" width="9.109375" style="9"/>
  </cols>
  <sheetData>
    <row r="1" spans="1:29" s="3" customFormat="1" ht="24.9" customHeight="1" x14ac:dyDescent="0.25">
      <c r="A1" s="2" t="s">
        <v>0</v>
      </c>
    </row>
    <row r="2" spans="1:29" s="3" customFormat="1" ht="39" customHeight="1" x14ac:dyDescent="0.25">
      <c r="A2" s="4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6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6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6" t="s">
        <v>25</v>
      </c>
      <c r="Z2" s="16" t="s">
        <v>26</v>
      </c>
      <c r="AA2" s="1" t="s">
        <v>27</v>
      </c>
      <c r="AB2" s="1" t="s">
        <v>28</v>
      </c>
      <c r="AC2" s="5" t="s">
        <v>29</v>
      </c>
    </row>
    <row r="3" spans="1:29" ht="13.8" x14ac:dyDescent="0.3">
      <c r="A3" s="6" t="s">
        <v>30</v>
      </c>
      <c r="B3" s="7">
        <v>91260</v>
      </c>
      <c r="C3" s="7">
        <v>46066</v>
      </c>
      <c r="D3" s="7">
        <v>5015</v>
      </c>
      <c r="E3" s="7">
        <v>8214</v>
      </c>
      <c r="F3" s="7">
        <v>779</v>
      </c>
      <c r="G3" s="7">
        <v>1523</v>
      </c>
      <c r="H3" s="7">
        <v>595</v>
      </c>
      <c r="I3" s="7">
        <v>32</v>
      </c>
      <c r="J3" s="7">
        <v>9</v>
      </c>
      <c r="K3" s="7">
        <v>0</v>
      </c>
      <c r="L3" s="7">
        <v>0</v>
      </c>
      <c r="M3" s="7">
        <v>0</v>
      </c>
      <c r="N3" s="7">
        <v>0</v>
      </c>
      <c r="O3" s="7">
        <v>1</v>
      </c>
      <c r="P3" s="7">
        <v>25</v>
      </c>
      <c r="Q3" s="7">
        <v>2</v>
      </c>
      <c r="R3" s="7">
        <v>0</v>
      </c>
      <c r="S3" s="7">
        <v>0</v>
      </c>
      <c r="T3" s="7">
        <v>61</v>
      </c>
      <c r="U3" s="7">
        <v>4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487</v>
      </c>
      <c r="AB3" s="7">
        <v>654</v>
      </c>
      <c r="AC3" s="8">
        <f>SUM(B3:AB3)</f>
        <v>154727</v>
      </c>
    </row>
    <row r="4" spans="1:29" ht="13.8" x14ac:dyDescent="0.3">
      <c r="A4" s="6" t="s">
        <v>31</v>
      </c>
      <c r="B4" s="7">
        <v>5754</v>
      </c>
      <c r="C4" s="7">
        <v>13123</v>
      </c>
      <c r="D4" s="7">
        <v>1012</v>
      </c>
      <c r="E4" s="7">
        <v>294</v>
      </c>
      <c r="F4" s="7">
        <v>88</v>
      </c>
      <c r="G4" s="7">
        <v>338</v>
      </c>
      <c r="H4" s="7">
        <v>92</v>
      </c>
      <c r="I4" s="7">
        <v>10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</v>
      </c>
      <c r="Q4" s="7">
        <v>0</v>
      </c>
      <c r="R4" s="7">
        <v>0</v>
      </c>
      <c r="S4" s="7">
        <v>0</v>
      </c>
      <c r="T4" s="7">
        <v>1</v>
      </c>
      <c r="U4" s="7">
        <v>1</v>
      </c>
      <c r="V4" s="7">
        <v>0</v>
      </c>
      <c r="W4" s="7">
        <v>0</v>
      </c>
      <c r="X4" s="7">
        <v>2</v>
      </c>
      <c r="Y4" s="7">
        <v>0</v>
      </c>
      <c r="Z4" s="7">
        <v>0</v>
      </c>
      <c r="AA4" s="7">
        <v>109</v>
      </c>
      <c r="AB4" s="7">
        <v>70</v>
      </c>
      <c r="AC4" s="8">
        <f t="shared" ref="AC4:AC64" si="0">SUM(B4:AB4)</f>
        <v>20895</v>
      </c>
    </row>
    <row r="5" spans="1:29" ht="13.8" x14ac:dyDescent="0.3">
      <c r="A5" s="6" t="s">
        <v>32</v>
      </c>
      <c r="B5" s="7">
        <v>43966</v>
      </c>
      <c r="C5" s="7">
        <v>40753</v>
      </c>
      <c r="D5" s="7">
        <v>3038</v>
      </c>
      <c r="E5" s="7">
        <v>3036</v>
      </c>
      <c r="F5" s="7">
        <v>432</v>
      </c>
      <c r="G5" s="7">
        <v>1103</v>
      </c>
      <c r="H5" s="7">
        <v>371</v>
      </c>
      <c r="I5" s="7">
        <v>35</v>
      </c>
      <c r="J5" s="7">
        <v>3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2</v>
      </c>
      <c r="Q5" s="7">
        <v>1</v>
      </c>
      <c r="R5" s="7">
        <v>1</v>
      </c>
      <c r="S5" s="7">
        <v>0</v>
      </c>
      <c r="T5" s="7">
        <v>27</v>
      </c>
      <c r="U5" s="7">
        <v>4</v>
      </c>
      <c r="V5" s="7">
        <v>0</v>
      </c>
      <c r="W5" s="7">
        <v>0</v>
      </c>
      <c r="X5" s="7">
        <v>3</v>
      </c>
      <c r="Y5" s="7">
        <v>0</v>
      </c>
      <c r="Z5" s="7">
        <v>0</v>
      </c>
      <c r="AA5" s="7">
        <v>367</v>
      </c>
      <c r="AB5" s="7">
        <v>334</v>
      </c>
      <c r="AC5" s="8">
        <f t="shared" si="0"/>
        <v>93476</v>
      </c>
    </row>
    <row r="6" spans="1:29" ht="13.8" x14ac:dyDescent="0.3">
      <c r="A6" s="6" t="s">
        <v>33</v>
      </c>
      <c r="B6" s="7">
        <v>11310</v>
      </c>
      <c r="C6" s="7">
        <v>20291</v>
      </c>
      <c r="D6" s="7">
        <v>1864</v>
      </c>
      <c r="E6" s="7">
        <v>569</v>
      </c>
      <c r="F6" s="7">
        <v>113</v>
      </c>
      <c r="G6" s="7">
        <v>450</v>
      </c>
      <c r="H6" s="7">
        <v>154</v>
      </c>
      <c r="I6" s="7">
        <v>4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4</v>
      </c>
      <c r="U6" s="7">
        <v>1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164</v>
      </c>
      <c r="AB6" s="7">
        <v>94</v>
      </c>
      <c r="AC6" s="8">
        <f t="shared" si="0"/>
        <v>35018</v>
      </c>
    </row>
    <row r="7" spans="1:29" ht="13.8" x14ac:dyDescent="0.3">
      <c r="A7" s="6" t="s">
        <v>34</v>
      </c>
      <c r="B7" s="7">
        <v>15612</v>
      </c>
      <c r="C7" s="7">
        <v>17688</v>
      </c>
      <c r="D7" s="7">
        <v>1944</v>
      </c>
      <c r="E7" s="7">
        <v>747</v>
      </c>
      <c r="F7" s="7">
        <v>185</v>
      </c>
      <c r="G7" s="7">
        <v>401</v>
      </c>
      <c r="H7" s="7">
        <v>163</v>
      </c>
      <c r="I7" s="7">
        <v>2</v>
      </c>
      <c r="J7" s="7">
        <v>0</v>
      </c>
      <c r="K7" s="7">
        <v>2</v>
      </c>
      <c r="L7" s="7">
        <v>0</v>
      </c>
      <c r="M7" s="7">
        <v>0</v>
      </c>
      <c r="N7" s="7">
        <v>0</v>
      </c>
      <c r="O7" s="7">
        <v>0</v>
      </c>
      <c r="P7" s="7">
        <v>1</v>
      </c>
      <c r="Q7" s="7">
        <v>0</v>
      </c>
      <c r="R7" s="7">
        <v>0</v>
      </c>
      <c r="S7" s="7">
        <v>0</v>
      </c>
      <c r="T7" s="7">
        <v>8</v>
      </c>
      <c r="U7" s="7">
        <v>0</v>
      </c>
      <c r="V7" s="7">
        <v>0</v>
      </c>
      <c r="W7" s="7">
        <v>0</v>
      </c>
      <c r="X7" s="7">
        <v>1</v>
      </c>
      <c r="Y7" s="7">
        <v>0</v>
      </c>
      <c r="Z7" s="7">
        <v>0</v>
      </c>
      <c r="AA7" s="7">
        <v>262</v>
      </c>
      <c r="AB7" s="7">
        <v>85</v>
      </c>
      <c r="AC7" s="8">
        <f t="shared" si="0"/>
        <v>37101</v>
      </c>
    </row>
    <row r="8" spans="1:29" ht="13.8" x14ac:dyDescent="0.3">
      <c r="A8" s="6" t="s">
        <v>35</v>
      </c>
      <c r="B8" s="7">
        <v>21934</v>
      </c>
      <c r="C8" s="7">
        <v>31135</v>
      </c>
      <c r="D8" s="7">
        <v>3718</v>
      </c>
      <c r="E8" s="7">
        <v>1154</v>
      </c>
      <c r="F8" s="7">
        <v>203</v>
      </c>
      <c r="G8" s="7">
        <v>756</v>
      </c>
      <c r="H8" s="7">
        <v>272</v>
      </c>
      <c r="I8" s="7">
        <v>6</v>
      </c>
      <c r="J8" s="7">
        <v>1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6</v>
      </c>
      <c r="Q8" s="7">
        <v>0</v>
      </c>
      <c r="R8" s="7">
        <v>2</v>
      </c>
      <c r="S8" s="7">
        <v>0</v>
      </c>
      <c r="T8" s="7">
        <v>7</v>
      </c>
      <c r="U8" s="7">
        <v>0</v>
      </c>
      <c r="V8" s="7">
        <v>0</v>
      </c>
      <c r="W8" s="7">
        <v>0</v>
      </c>
      <c r="X8" s="7">
        <v>2</v>
      </c>
      <c r="Y8" s="7">
        <v>0</v>
      </c>
      <c r="Z8" s="7">
        <v>0</v>
      </c>
      <c r="AA8" s="7">
        <v>369</v>
      </c>
      <c r="AB8" s="7">
        <v>206</v>
      </c>
      <c r="AC8" s="8">
        <f t="shared" si="0"/>
        <v>59771</v>
      </c>
    </row>
    <row r="9" spans="1:29" ht="13.8" x14ac:dyDescent="0.3">
      <c r="A9" s="6" t="s">
        <v>36</v>
      </c>
      <c r="B9" s="7">
        <v>15969</v>
      </c>
      <c r="C9" s="7">
        <v>20373</v>
      </c>
      <c r="D9" s="7">
        <v>1549</v>
      </c>
      <c r="E9" s="7">
        <v>667</v>
      </c>
      <c r="F9" s="7">
        <v>117</v>
      </c>
      <c r="G9" s="7">
        <v>560</v>
      </c>
      <c r="H9" s="7">
        <v>162</v>
      </c>
      <c r="I9" s="7">
        <v>5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7">
        <v>0</v>
      </c>
      <c r="R9" s="7">
        <v>0</v>
      </c>
      <c r="S9" s="7">
        <v>0</v>
      </c>
      <c r="T9" s="7">
        <v>6</v>
      </c>
      <c r="U9" s="7">
        <v>1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254</v>
      </c>
      <c r="AB9" s="7">
        <v>47</v>
      </c>
      <c r="AC9" s="8">
        <f t="shared" si="0"/>
        <v>39711</v>
      </c>
    </row>
    <row r="10" spans="1:29" ht="13.8" x14ac:dyDescent="0.3">
      <c r="A10" s="6" t="s">
        <v>37</v>
      </c>
      <c r="B10" s="7">
        <v>7910</v>
      </c>
      <c r="C10" s="7">
        <v>12616</v>
      </c>
      <c r="D10" s="7">
        <v>880</v>
      </c>
      <c r="E10" s="7">
        <v>390</v>
      </c>
      <c r="F10" s="7">
        <v>107</v>
      </c>
      <c r="G10" s="7">
        <v>316</v>
      </c>
      <c r="H10" s="7">
        <v>80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3</v>
      </c>
      <c r="U10" s="7">
        <v>0</v>
      </c>
      <c r="V10" s="7">
        <v>0</v>
      </c>
      <c r="W10" s="7">
        <v>0</v>
      </c>
      <c r="X10" s="7">
        <v>3</v>
      </c>
      <c r="Y10" s="7">
        <v>0</v>
      </c>
      <c r="Z10" s="7">
        <v>0</v>
      </c>
      <c r="AA10" s="7">
        <v>75</v>
      </c>
      <c r="AB10" s="7">
        <v>64</v>
      </c>
      <c r="AC10" s="8">
        <f t="shared" si="0"/>
        <v>22445</v>
      </c>
    </row>
    <row r="11" spans="1:29" ht="13.8" x14ac:dyDescent="0.3">
      <c r="A11" s="6" t="s">
        <v>38</v>
      </c>
      <c r="B11" s="7">
        <v>17316</v>
      </c>
      <c r="C11" s="7">
        <v>15313</v>
      </c>
      <c r="D11" s="7">
        <v>1201</v>
      </c>
      <c r="E11" s="7">
        <v>1048</v>
      </c>
      <c r="F11" s="7">
        <v>121</v>
      </c>
      <c r="G11" s="7">
        <v>279</v>
      </c>
      <c r="H11" s="7">
        <v>153</v>
      </c>
      <c r="I11" s="7">
        <v>4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2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97</v>
      </c>
      <c r="AB11" s="7">
        <v>103</v>
      </c>
      <c r="AC11" s="8">
        <f t="shared" si="0"/>
        <v>35637</v>
      </c>
    </row>
    <row r="12" spans="1:29" ht="13.8" x14ac:dyDescent="0.3">
      <c r="A12" s="6" t="s">
        <v>39</v>
      </c>
      <c r="B12" s="7">
        <v>18179</v>
      </c>
      <c r="C12" s="7">
        <v>13065</v>
      </c>
      <c r="D12" s="7">
        <v>1399</v>
      </c>
      <c r="E12" s="7">
        <v>2207</v>
      </c>
      <c r="F12" s="7">
        <v>185</v>
      </c>
      <c r="G12" s="7">
        <v>357</v>
      </c>
      <c r="H12" s="7">
        <v>115</v>
      </c>
      <c r="I12" s="7">
        <v>0</v>
      </c>
      <c r="J12" s="7">
        <v>2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12</v>
      </c>
      <c r="U12" s="7">
        <v>0</v>
      </c>
      <c r="V12" s="7">
        <v>0</v>
      </c>
      <c r="W12" s="7">
        <v>0</v>
      </c>
      <c r="X12" s="7">
        <v>1</v>
      </c>
      <c r="Y12" s="7">
        <v>0</v>
      </c>
      <c r="Z12" s="7">
        <v>0</v>
      </c>
      <c r="AA12" s="7">
        <v>142</v>
      </c>
      <c r="AB12" s="7">
        <v>117</v>
      </c>
      <c r="AC12" s="8">
        <f t="shared" si="0"/>
        <v>35781</v>
      </c>
    </row>
    <row r="13" spans="1:29" ht="11.25" customHeight="1" x14ac:dyDescent="0.3">
      <c r="A13" s="6" t="s">
        <v>40</v>
      </c>
      <c r="B13" s="7">
        <v>9792</v>
      </c>
      <c r="C13" s="7">
        <v>10001</v>
      </c>
      <c r="D13" s="7">
        <v>788</v>
      </c>
      <c r="E13" s="7">
        <v>578</v>
      </c>
      <c r="F13" s="7">
        <v>113</v>
      </c>
      <c r="G13" s="7">
        <v>295</v>
      </c>
      <c r="H13" s="7">
        <v>96</v>
      </c>
      <c r="I13" s="7">
        <v>9</v>
      </c>
      <c r="J13" s="7">
        <v>2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</v>
      </c>
      <c r="Q13" s="7">
        <v>0</v>
      </c>
      <c r="R13" s="7">
        <v>0</v>
      </c>
      <c r="S13" s="7">
        <v>0</v>
      </c>
      <c r="T13" s="7">
        <v>2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172</v>
      </c>
      <c r="AB13" s="7">
        <v>42</v>
      </c>
      <c r="AC13" s="8">
        <f t="shared" si="0"/>
        <v>21893</v>
      </c>
    </row>
    <row r="14" spans="1:29" ht="13.8" x14ac:dyDescent="0.3">
      <c r="A14" s="6" t="s">
        <v>41</v>
      </c>
      <c r="B14" s="7">
        <v>8567</v>
      </c>
      <c r="C14" s="7">
        <v>12655</v>
      </c>
      <c r="D14" s="7">
        <v>732</v>
      </c>
      <c r="E14" s="7">
        <v>576</v>
      </c>
      <c r="F14" s="7">
        <v>81</v>
      </c>
      <c r="G14" s="7">
        <v>268</v>
      </c>
      <c r="H14" s="7">
        <v>79</v>
      </c>
      <c r="I14" s="7">
        <v>6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0</v>
      </c>
      <c r="R14" s="7">
        <v>0</v>
      </c>
      <c r="S14" s="7">
        <v>0</v>
      </c>
      <c r="T14" s="7">
        <v>4</v>
      </c>
      <c r="U14" s="7">
        <v>0</v>
      </c>
      <c r="V14" s="7">
        <v>0</v>
      </c>
      <c r="W14" s="7">
        <v>0</v>
      </c>
      <c r="X14" s="7">
        <v>2</v>
      </c>
      <c r="Y14" s="7">
        <v>0</v>
      </c>
      <c r="Z14" s="7">
        <v>0</v>
      </c>
      <c r="AA14" s="7">
        <v>49</v>
      </c>
      <c r="AB14" s="7">
        <v>54</v>
      </c>
      <c r="AC14" s="8">
        <f t="shared" si="0"/>
        <v>23074</v>
      </c>
    </row>
    <row r="15" spans="1:29" ht="13.8" x14ac:dyDescent="0.3">
      <c r="A15" s="6" t="s">
        <v>42</v>
      </c>
      <c r="B15" s="7">
        <v>75907</v>
      </c>
      <c r="C15" s="7">
        <v>59952</v>
      </c>
      <c r="D15" s="7">
        <v>6920</v>
      </c>
      <c r="E15" s="7">
        <v>5536</v>
      </c>
      <c r="F15" s="7">
        <v>578</v>
      </c>
      <c r="G15" s="7">
        <v>1247</v>
      </c>
      <c r="H15" s="7">
        <v>513</v>
      </c>
      <c r="I15" s="7">
        <v>36</v>
      </c>
      <c r="J15" s="7">
        <v>8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2</v>
      </c>
      <c r="S15" s="7">
        <v>0</v>
      </c>
      <c r="T15" s="7">
        <v>41</v>
      </c>
      <c r="U15" s="7">
        <v>1</v>
      </c>
      <c r="V15" s="7">
        <v>0</v>
      </c>
      <c r="W15" s="7">
        <v>0</v>
      </c>
      <c r="X15" s="7">
        <v>4</v>
      </c>
      <c r="Y15" s="7">
        <v>0</v>
      </c>
      <c r="Z15" s="7">
        <v>0</v>
      </c>
      <c r="AA15" s="7">
        <v>610</v>
      </c>
      <c r="AB15" s="7">
        <f>157+377</f>
        <v>534</v>
      </c>
      <c r="AC15" s="8">
        <f t="shared" si="0"/>
        <v>151889</v>
      </c>
    </row>
    <row r="16" spans="1:29" s="34" customFormat="1" ht="13.8" x14ac:dyDescent="0.3">
      <c r="A16" s="6" t="s">
        <v>43</v>
      </c>
      <c r="B16" s="27">
        <v>252569</v>
      </c>
      <c r="C16" s="27">
        <v>172352</v>
      </c>
      <c r="D16" s="27">
        <v>25200</v>
      </c>
      <c r="E16" s="27">
        <v>14701</v>
      </c>
      <c r="F16" s="27">
        <v>1987</v>
      </c>
      <c r="G16" s="27">
        <v>4440</v>
      </c>
      <c r="H16" s="27">
        <v>1895</v>
      </c>
      <c r="I16" s="27">
        <v>104</v>
      </c>
      <c r="J16" s="27">
        <v>24</v>
      </c>
      <c r="K16" s="27">
        <v>0</v>
      </c>
      <c r="L16" s="27">
        <v>0</v>
      </c>
      <c r="M16" s="27">
        <v>0</v>
      </c>
      <c r="N16" s="27">
        <v>1</v>
      </c>
      <c r="O16" s="27">
        <v>0</v>
      </c>
      <c r="P16" s="27">
        <v>9</v>
      </c>
      <c r="Q16" s="27">
        <v>1</v>
      </c>
      <c r="R16" s="27">
        <v>1</v>
      </c>
      <c r="S16" s="27">
        <v>0</v>
      </c>
      <c r="T16" s="27">
        <v>126</v>
      </c>
      <c r="U16" s="27">
        <v>6</v>
      </c>
      <c r="V16" s="27">
        <v>0</v>
      </c>
      <c r="W16" s="27">
        <v>0</v>
      </c>
      <c r="X16" s="27">
        <v>2</v>
      </c>
      <c r="Y16" s="27">
        <v>0</v>
      </c>
      <c r="Z16" s="27">
        <v>0</v>
      </c>
      <c r="AA16" s="27">
        <v>1588</v>
      </c>
      <c r="AB16" s="27">
        <v>1907</v>
      </c>
      <c r="AC16" s="28">
        <f t="shared" si="0"/>
        <v>476913</v>
      </c>
    </row>
    <row r="17" spans="1:29" ht="13.8" x14ac:dyDescent="0.3">
      <c r="A17" s="6" t="s">
        <v>44</v>
      </c>
      <c r="B17" s="7">
        <v>9330</v>
      </c>
      <c r="C17" s="7">
        <v>8399</v>
      </c>
      <c r="D17" s="7">
        <v>583</v>
      </c>
      <c r="E17" s="7">
        <v>620</v>
      </c>
      <c r="F17" s="7">
        <v>73</v>
      </c>
      <c r="G17" s="7">
        <v>173</v>
      </c>
      <c r="H17" s="7">
        <v>90</v>
      </c>
      <c r="I17" s="7">
        <v>8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0</v>
      </c>
      <c r="R17" s="7">
        <v>0</v>
      </c>
      <c r="S17" s="7">
        <v>0</v>
      </c>
      <c r="T17" s="7">
        <v>2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134</v>
      </c>
      <c r="AB17" s="7">
        <v>65</v>
      </c>
      <c r="AC17" s="8">
        <f t="shared" si="0"/>
        <v>19479</v>
      </c>
    </row>
    <row r="18" spans="1:29" ht="13.8" x14ac:dyDescent="0.3">
      <c r="A18" s="6" t="s">
        <v>45</v>
      </c>
      <c r="B18" s="7">
        <v>8767</v>
      </c>
      <c r="C18" s="7">
        <v>9092</v>
      </c>
      <c r="D18" s="7">
        <v>576</v>
      </c>
      <c r="E18" s="7">
        <v>486</v>
      </c>
      <c r="F18" s="7">
        <v>77</v>
      </c>
      <c r="G18" s="7">
        <v>173</v>
      </c>
      <c r="H18" s="7">
        <v>93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</v>
      </c>
      <c r="T18" s="7">
        <v>2</v>
      </c>
      <c r="U18" s="7">
        <v>1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94</v>
      </c>
      <c r="AB18" s="7">
        <v>58</v>
      </c>
      <c r="AC18" s="8">
        <f t="shared" si="0"/>
        <v>19420</v>
      </c>
    </row>
    <row r="19" spans="1:29" ht="13.8" x14ac:dyDescent="0.3">
      <c r="A19" s="6" t="s">
        <v>46</v>
      </c>
      <c r="B19" s="7">
        <v>7551</v>
      </c>
      <c r="C19" s="7">
        <v>14145</v>
      </c>
      <c r="D19" s="7">
        <v>1233</v>
      </c>
      <c r="E19" s="7">
        <v>380</v>
      </c>
      <c r="F19" s="7">
        <v>73</v>
      </c>
      <c r="G19" s="7">
        <v>248</v>
      </c>
      <c r="H19" s="7">
        <v>87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308</v>
      </c>
      <c r="AB19" s="7">
        <v>46</v>
      </c>
      <c r="AC19" s="8">
        <f t="shared" si="0"/>
        <v>24072</v>
      </c>
    </row>
    <row r="20" spans="1:29" ht="13.8" x14ac:dyDescent="0.3">
      <c r="A20" s="6" t="s">
        <v>47</v>
      </c>
      <c r="B20" s="7">
        <v>9107</v>
      </c>
      <c r="C20" s="7">
        <v>16868</v>
      </c>
      <c r="D20" s="7">
        <v>2008</v>
      </c>
      <c r="E20" s="7">
        <v>518</v>
      </c>
      <c r="F20" s="7">
        <v>109</v>
      </c>
      <c r="G20" s="7">
        <v>456</v>
      </c>
      <c r="H20" s="7">
        <v>138</v>
      </c>
      <c r="I20" s="7">
        <v>3</v>
      </c>
      <c r="J20" s="7">
        <v>1</v>
      </c>
      <c r="K20" s="7">
        <v>0</v>
      </c>
      <c r="L20" s="7">
        <v>2</v>
      </c>
      <c r="M20" s="7">
        <v>0</v>
      </c>
      <c r="N20" s="7">
        <v>0</v>
      </c>
      <c r="O20" s="7">
        <v>0</v>
      </c>
      <c r="P20" s="7">
        <v>0</v>
      </c>
      <c r="Q20" s="7">
        <v>1</v>
      </c>
      <c r="R20" s="7">
        <v>0</v>
      </c>
      <c r="S20" s="7">
        <v>0</v>
      </c>
      <c r="T20" s="7">
        <v>5</v>
      </c>
      <c r="U20" s="7">
        <v>0</v>
      </c>
      <c r="V20" s="7">
        <v>0</v>
      </c>
      <c r="W20" s="7">
        <v>0</v>
      </c>
      <c r="X20" s="7">
        <v>1</v>
      </c>
      <c r="Y20" s="7">
        <v>0</v>
      </c>
      <c r="Z20" s="7">
        <v>0</v>
      </c>
      <c r="AA20" s="7">
        <v>136</v>
      </c>
      <c r="AB20" s="7">
        <v>78</v>
      </c>
      <c r="AC20" s="8">
        <f t="shared" si="0"/>
        <v>29431</v>
      </c>
    </row>
    <row r="21" spans="1:29" ht="13.8" x14ac:dyDescent="0.3">
      <c r="A21" s="6" t="s">
        <v>48</v>
      </c>
      <c r="B21" s="7">
        <v>9363</v>
      </c>
      <c r="C21" s="7">
        <v>12794</v>
      </c>
      <c r="D21" s="7">
        <v>1477</v>
      </c>
      <c r="E21" s="7">
        <v>983</v>
      </c>
      <c r="F21" s="7">
        <v>121</v>
      </c>
      <c r="G21" s="7">
        <v>305</v>
      </c>
      <c r="H21" s="7">
        <v>91</v>
      </c>
      <c r="I21" s="7">
        <v>2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99</v>
      </c>
      <c r="AB21" s="7">
        <v>84</v>
      </c>
      <c r="AC21" s="8">
        <f t="shared" si="0"/>
        <v>25320</v>
      </c>
    </row>
    <row r="22" spans="1:29" ht="13.8" x14ac:dyDescent="0.3">
      <c r="A22" s="6" t="s">
        <v>49</v>
      </c>
      <c r="B22" s="7">
        <v>1131</v>
      </c>
      <c r="C22" s="7">
        <v>2056</v>
      </c>
      <c r="D22" s="7">
        <v>169</v>
      </c>
      <c r="E22" s="7">
        <v>47</v>
      </c>
      <c r="F22" s="7">
        <v>7</v>
      </c>
      <c r="G22" s="7">
        <v>41</v>
      </c>
      <c r="H22" s="7">
        <v>8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27</v>
      </c>
      <c r="AB22" s="7">
        <v>2</v>
      </c>
      <c r="AC22" s="8">
        <f t="shared" si="0"/>
        <v>3489</v>
      </c>
    </row>
    <row r="23" spans="1:29" ht="13.8" x14ac:dyDescent="0.3">
      <c r="A23" s="6" t="s">
        <v>50</v>
      </c>
      <c r="B23" s="7">
        <v>9464</v>
      </c>
      <c r="C23" s="7">
        <v>17571</v>
      </c>
      <c r="D23" s="7">
        <v>1300</v>
      </c>
      <c r="E23" s="7">
        <v>475</v>
      </c>
      <c r="F23" s="7">
        <v>98</v>
      </c>
      <c r="G23" s="7">
        <v>298</v>
      </c>
      <c r="H23" s="7">
        <v>111</v>
      </c>
      <c r="I23" s="7">
        <v>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4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169</v>
      </c>
      <c r="AB23" s="7">
        <v>74</v>
      </c>
      <c r="AC23" s="8">
        <f t="shared" si="0"/>
        <v>29565</v>
      </c>
    </row>
    <row r="24" spans="1:29" ht="13.8" x14ac:dyDescent="0.3">
      <c r="A24" s="6" t="s">
        <v>51</v>
      </c>
      <c r="B24" s="7">
        <v>16679</v>
      </c>
      <c r="C24" s="7">
        <v>24019</v>
      </c>
      <c r="D24" s="7">
        <v>1610</v>
      </c>
      <c r="E24" s="7">
        <v>628</v>
      </c>
      <c r="F24" s="7">
        <v>186</v>
      </c>
      <c r="G24" s="7">
        <v>537</v>
      </c>
      <c r="H24" s="7">
        <v>189</v>
      </c>
      <c r="I24" s="7">
        <v>3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4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152</v>
      </c>
      <c r="AB24" s="7">
        <v>122</v>
      </c>
      <c r="AC24" s="8">
        <f t="shared" si="0"/>
        <v>44129</v>
      </c>
    </row>
    <row r="25" spans="1:29" ht="13.8" x14ac:dyDescent="0.3">
      <c r="A25" s="6" t="s">
        <v>52</v>
      </c>
      <c r="B25" s="7">
        <v>3677</v>
      </c>
      <c r="C25" s="7">
        <v>8329</v>
      </c>
      <c r="D25" s="7">
        <v>561</v>
      </c>
      <c r="E25" s="7">
        <v>146</v>
      </c>
      <c r="F25" s="7">
        <v>46</v>
      </c>
      <c r="G25" s="7">
        <v>126</v>
      </c>
      <c r="H25" s="7">
        <v>47</v>
      </c>
      <c r="I25" s="7">
        <v>3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3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58</v>
      </c>
      <c r="AB25" s="7">
        <v>39</v>
      </c>
      <c r="AC25" s="8">
        <f t="shared" si="0"/>
        <v>13036</v>
      </c>
    </row>
    <row r="26" spans="1:29" ht="13.8" x14ac:dyDescent="0.3">
      <c r="A26" s="6" t="s">
        <v>53</v>
      </c>
      <c r="B26" s="7">
        <v>11704</v>
      </c>
      <c r="C26" s="7">
        <v>16195</v>
      </c>
      <c r="D26" s="7">
        <v>1987</v>
      </c>
      <c r="E26" s="7">
        <v>773</v>
      </c>
      <c r="F26" s="7">
        <v>128</v>
      </c>
      <c r="G26" s="7">
        <v>460</v>
      </c>
      <c r="H26" s="7">
        <v>140</v>
      </c>
      <c r="I26" s="7">
        <v>4</v>
      </c>
      <c r="J26" s="7">
        <v>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8</v>
      </c>
      <c r="U26" s="7">
        <v>0</v>
      </c>
      <c r="V26" s="7">
        <v>0</v>
      </c>
      <c r="W26" s="7">
        <v>0</v>
      </c>
      <c r="X26" s="7">
        <v>1</v>
      </c>
      <c r="Y26" s="7">
        <v>0</v>
      </c>
      <c r="Z26" s="7">
        <v>0</v>
      </c>
      <c r="AA26" s="7">
        <v>164</v>
      </c>
      <c r="AB26" s="7">
        <v>91</v>
      </c>
      <c r="AC26" s="8">
        <f t="shared" si="0"/>
        <v>31656</v>
      </c>
    </row>
    <row r="27" spans="1:29" ht="13.8" x14ac:dyDescent="0.3">
      <c r="A27" s="6" t="s">
        <v>54</v>
      </c>
      <c r="B27" s="7">
        <v>14018</v>
      </c>
      <c r="C27" s="7">
        <v>16811</v>
      </c>
      <c r="D27" s="7">
        <v>1598</v>
      </c>
      <c r="E27" s="7">
        <v>787</v>
      </c>
      <c r="F27" s="7">
        <v>185</v>
      </c>
      <c r="G27" s="7">
        <v>474</v>
      </c>
      <c r="H27" s="7">
        <v>153</v>
      </c>
      <c r="I27" s="7">
        <v>4</v>
      </c>
      <c r="J27" s="7">
        <v>1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2</v>
      </c>
      <c r="Q27" s="7">
        <v>0</v>
      </c>
      <c r="R27" s="7">
        <v>0</v>
      </c>
      <c r="S27" s="7">
        <v>0</v>
      </c>
      <c r="T27" s="7">
        <v>1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147</v>
      </c>
      <c r="AB27" s="7">
        <v>80</v>
      </c>
      <c r="AC27" s="8">
        <f t="shared" si="0"/>
        <v>34262</v>
      </c>
    </row>
    <row r="28" spans="1:29" ht="13.8" x14ac:dyDescent="0.3">
      <c r="A28" s="6" t="s">
        <v>55</v>
      </c>
      <c r="B28" s="7">
        <v>213606</v>
      </c>
      <c r="C28" s="7">
        <v>127191</v>
      </c>
      <c r="D28" s="7">
        <v>18470</v>
      </c>
      <c r="E28" s="7">
        <v>12140</v>
      </c>
      <c r="F28" s="7">
        <v>1529</v>
      </c>
      <c r="G28" s="7">
        <v>4865</v>
      </c>
      <c r="H28" s="7">
        <v>1785</v>
      </c>
      <c r="I28" s="7">
        <v>112</v>
      </c>
      <c r="J28" s="7">
        <v>23</v>
      </c>
      <c r="K28" s="7">
        <v>0</v>
      </c>
      <c r="L28" s="7">
        <v>0</v>
      </c>
      <c r="M28" s="7">
        <v>1</v>
      </c>
      <c r="N28" s="7">
        <v>3</v>
      </c>
      <c r="O28" s="7">
        <v>10</v>
      </c>
      <c r="P28" s="7">
        <v>10</v>
      </c>
      <c r="Q28" s="7">
        <v>2</v>
      </c>
      <c r="R28" s="7">
        <v>1</v>
      </c>
      <c r="S28" s="7">
        <v>0</v>
      </c>
      <c r="T28" s="7">
        <v>107</v>
      </c>
      <c r="U28" s="7">
        <v>5</v>
      </c>
      <c r="V28" s="7">
        <v>0</v>
      </c>
      <c r="W28" s="7">
        <v>0</v>
      </c>
      <c r="X28" s="7">
        <v>4</v>
      </c>
      <c r="Y28" s="7">
        <v>0</v>
      </c>
      <c r="Z28" s="7">
        <v>0</v>
      </c>
      <c r="AA28" s="7">
        <v>2228</v>
      </c>
      <c r="AB28" s="7">
        <v>1407</v>
      </c>
      <c r="AC28" s="8">
        <f t="shared" si="0"/>
        <v>383499</v>
      </c>
    </row>
    <row r="29" spans="1:29" ht="13.8" x14ac:dyDescent="0.3">
      <c r="A29" s="6" t="s">
        <v>56</v>
      </c>
      <c r="B29" s="17">
        <v>7636</v>
      </c>
      <c r="C29" s="17">
        <v>11570</v>
      </c>
      <c r="D29" s="17">
        <v>1175</v>
      </c>
      <c r="E29" s="17">
        <v>341</v>
      </c>
      <c r="F29" s="17">
        <v>87</v>
      </c>
      <c r="G29" s="17">
        <v>242</v>
      </c>
      <c r="H29" s="17">
        <v>79</v>
      </c>
      <c r="I29" s="17">
        <v>3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64</v>
      </c>
      <c r="AB29" s="17">
        <v>48</v>
      </c>
      <c r="AC29" s="20">
        <f>SUM(B29:AB29)</f>
        <v>21246</v>
      </c>
    </row>
    <row r="30" spans="1:29" ht="13.8" x14ac:dyDescent="0.3">
      <c r="A30" s="6" t="s">
        <v>57</v>
      </c>
      <c r="B30" s="7">
        <v>380907</v>
      </c>
      <c r="C30" s="7">
        <v>305144</v>
      </c>
      <c r="D30" s="7">
        <v>21572</v>
      </c>
      <c r="E30" s="7">
        <v>15597</v>
      </c>
      <c r="F30" s="7">
        <v>1924</v>
      </c>
      <c r="G30" s="7">
        <v>3594</v>
      </c>
      <c r="H30" s="7">
        <v>1901</v>
      </c>
      <c r="I30" s="7">
        <v>56</v>
      </c>
      <c r="J30" s="7">
        <v>25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11</v>
      </c>
      <c r="Q30" s="7">
        <v>2</v>
      </c>
      <c r="R30" s="7">
        <v>4</v>
      </c>
      <c r="S30" s="7">
        <v>0</v>
      </c>
      <c r="T30" s="7">
        <v>231</v>
      </c>
      <c r="U30" s="7">
        <v>2</v>
      </c>
      <c r="V30" s="7">
        <v>0</v>
      </c>
      <c r="W30" s="7">
        <v>0</v>
      </c>
      <c r="X30" s="7">
        <v>10</v>
      </c>
      <c r="Y30" s="7">
        <v>2</v>
      </c>
      <c r="Z30" s="7">
        <v>1</v>
      </c>
      <c r="AA30" s="7">
        <v>4916</v>
      </c>
      <c r="AB30" s="7">
        <v>2470</v>
      </c>
      <c r="AC30" s="8">
        <f t="shared" si="0"/>
        <v>738369</v>
      </c>
    </row>
    <row r="31" spans="1:29" ht="13.8" x14ac:dyDescent="0.3">
      <c r="A31" s="6" t="s">
        <v>58</v>
      </c>
      <c r="B31" s="7">
        <v>43717</v>
      </c>
      <c r="C31" s="7">
        <v>49287</v>
      </c>
      <c r="D31" s="7">
        <v>6781</v>
      </c>
      <c r="E31" s="7">
        <v>2312</v>
      </c>
      <c r="F31" s="7">
        <v>371</v>
      </c>
      <c r="G31" s="7">
        <v>1133</v>
      </c>
      <c r="H31" s="7">
        <v>479</v>
      </c>
      <c r="I31" s="7">
        <v>11</v>
      </c>
      <c r="J31" s="7">
        <v>0</v>
      </c>
      <c r="K31" s="7">
        <v>0</v>
      </c>
      <c r="L31" s="7">
        <v>0</v>
      </c>
      <c r="M31" s="7">
        <v>0</v>
      </c>
      <c r="N31" s="7">
        <v>1</v>
      </c>
      <c r="O31" s="7">
        <v>0</v>
      </c>
      <c r="P31" s="7">
        <v>0</v>
      </c>
      <c r="Q31" s="7">
        <v>1</v>
      </c>
      <c r="R31" s="7">
        <v>0</v>
      </c>
      <c r="S31" s="7">
        <v>0</v>
      </c>
      <c r="T31" s="7">
        <v>27</v>
      </c>
      <c r="U31" s="7">
        <v>1</v>
      </c>
      <c r="V31" s="7">
        <v>0</v>
      </c>
      <c r="W31" s="7">
        <v>0</v>
      </c>
      <c r="X31" s="7">
        <v>2</v>
      </c>
      <c r="Y31" s="7">
        <v>0</v>
      </c>
      <c r="Z31" s="7">
        <v>0</v>
      </c>
      <c r="AA31" s="7">
        <v>457</v>
      </c>
      <c r="AB31" s="7">
        <v>286</v>
      </c>
      <c r="AC31" s="8">
        <f t="shared" si="0"/>
        <v>104866</v>
      </c>
    </row>
    <row r="32" spans="1:29" s="34" customFormat="1" ht="13.8" x14ac:dyDescent="0.3">
      <c r="A32" s="6" t="s">
        <v>59</v>
      </c>
      <c r="B32" s="27">
        <v>39657</v>
      </c>
      <c r="C32" s="27">
        <v>53245</v>
      </c>
      <c r="D32" s="27">
        <v>4615</v>
      </c>
      <c r="E32" s="27">
        <v>2316</v>
      </c>
      <c r="F32" s="27">
        <v>396</v>
      </c>
      <c r="G32" s="27">
        <v>1197</v>
      </c>
      <c r="H32" s="27">
        <v>401</v>
      </c>
      <c r="I32" s="27">
        <v>15</v>
      </c>
      <c r="J32" s="27">
        <v>1</v>
      </c>
      <c r="K32" s="27">
        <v>0</v>
      </c>
      <c r="L32" s="27">
        <v>0</v>
      </c>
      <c r="M32" s="27">
        <v>0</v>
      </c>
      <c r="N32" s="27">
        <v>1</v>
      </c>
      <c r="O32" s="27">
        <v>0</v>
      </c>
      <c r="P32" s="27">
        <v>5</v>
      </c>
      <c r="Q32" s="27">
        <v>0</v>
      </c>
      <c r="R32" s="27">
        <v>0</v>
      </c>
      <c r="S32" s="27">
        <v>0</v>
      </c>
      <c r="T32" s="27">
        <v>9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725</v>
      </c>
      <c r="AB32" s="27">
        <v>4</v>
      </c>
      <c r="AC32" s="28">
        <f t="shared" si="0"/>
        <v>102587</v>
      </c>
    </row>
    <row r="33" spans="1:29" ht="13.8" x14ac:dyDescent="0.3">
      <c r="A33" s="6" t="s">
        <v>60</v>
      </c>
      <c r="B33" s="27">
        <v>132723</v>
      </c>
      <c r="C33" s="27">
        <v>81073</v>
      </c>
      <c r="D33" s="27">
        <v>10642</v>
      </c>
      <c r="E33" s="27">
        <v>6268</v>
      </c>
      <c r="F33" s="27">
        <v>1820</v>
      </c>
      <c r="G33" s="27">
        <v>2556</v>
      </c>
      <c r="H33" s="27">
        <v>851</v>
      </c>
      <c r="I33" s="27">
        <v>52</v>
      </c>
      <c r="J33" s="27">
        <v>13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5</v>
      </c>
      <c r="Q33" s="27">
        <v>1</v>
      </c>
      <c r="R33" s="27">
        <v>0</v>
      </c>
      <c r="S33" s="27">
        <v>0</v>
      </c>
      <c r="T33" s="27">
        <v>57</v>
      </c>
      <c r="U33" s="27">
        <v>1</v>
      </c>
      <c r="V33" s="27">
        <v>0</v>
      </c>
      <c r="W33" s="27">
        <v>0</v>
      </c>
      <c r="X33" s="27">
        <v>6</v>
      </c>
      <c r="Y33" s="27">
        <v>0</v>
      </c>
      <c r="Z33" s="27">
        <v>0</v>
      </c>
      <c r="AA33" s="27">
        <v>818</v>
      </c>
      <c r="AB33" s="27">
        <v>850</v>
      </c>
      <c r="AC33" s="8">
        <f t="shared" si="0"/>
        <v>237736</v>
      </c>
    </row>
    <row r="34" spans="1:29" ht="13.8" x14ac:dyDescent="0.3">
      <c r="A34" s="6" t="s">
        <v>61</v>
      </c>
      <c r="B34" s="7">
        <v>27389</v>
      </c>
      <c r="C34" s="7">
        <v>25677</v>
      </c>
      <c r="D34" s="7">
        <v>3105</v>
      </c>
      <c r="E34" s="7">
        <v>1360</v>
      </c>
      <c r="F34" s="7">
        <v>275</v>
      </c>
      <c r="G34" s="7">
        <v>984</v>
      </c>
      <c r="H34" s="7">
        <v>316</v>
      </c>
      <c r="I34" s="7">
        <v>8</v>
      </c>
      <c r="J34" s="7">
        <v>7</v>
      </c>
      <c r="K34" s="7">
        <v>0</v>
      </c>
      <c r="L34" s="7">
        <v>0</v>
      </c>
      <c r="M34" s="7">
        <v>1</v>
      </c>
      <c r="N34" s="7">
        <v>0</v>
      </c>
      <c r="O34" s="7">
        <v>2</v>
      </c>
      <c r="P34" s="7">
        <v>0</v>
      </c>
      <c r="Q34" s="7">
        <v>1</v>
      </c>
      <c r="R34" s="7">
        <v>1</v>
      </c>
      <c r="S34" s="7">
        <v>2</v>
      </c>
      <c r="T34" s="7">
        <v>11</v>
      </c>
      <c r="U34" s="7">
        <v>1</v>
      </c>
      <c r="V34" s="7">
        <v>0</v>
      </c>
      <c r="W34" s="7">
        <v>0</v>
      </c>
      <c r="X34" s="7">
        <v>1</v>
      </c>
      <c r="Y34" s="7">
        <v>1</v>
      </c>
      <c r="Z34" s="7">
        <v>0</v>
      </c>
      <c r="AA34" s="7">
        <v>223</v>
      </c>
      <c r="AB34" s="7">
        <v>177</v>
      </c>
      <c r="AC34" s="8">
        <f>SUM(B34:AB34)</f>
        <v>59542</v>
      </c>
    </row>
    <row r="35" spans="1:29" ht="13.8" x14ac:dyDescent="0.3">
      <c r="A35" s="6" t="s">
        <v>62</v>
      </c>
      <c r="B35" s="7">
        <v>80764</v>
      </c>
      <c r="C35" s="7">
        <v>73067</v>
      </c>
      <c r="D35" s="7">
        <v>12001</v>
      </c>
      <c r="E35" s="7">
        <v>4191</v>
      </c>
      <c r="F35" s="7">
        <v>527</v>
      </c>
      <c r="G35" s="7">
        <v>1389</v>
      </c>
      <c r="H35" s="7">
        <v>507</v>
      </c>
      <c r="I35" s="7">
        <v>22</v>
      </c>
      <c r="J35" s="7">
        <v>5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4</v>
      </c>
      <c r="Q35" s="7">
        <v>0</v>
      </c>
      <c r="R35" s="7">
        <v>3</v>
      </c>
      <c r="S35" s="7">
        <v>0</v>
      </c>
      <c r="T35" s="7">
        <v>53</v>
      </c>
      <c r="U35" s="7">
        <v>4</v>
      </c>
      <c r="V35" s="7">
        <v>0</v>
      </c>
      <c r="W35" s="7">
        <v>0</v>
      </c>
      <c r="X35" s="7">
        <v>1</v>
      </c>
      <c r="Y35" s="7">
        <v>1</v>
      </c>
      <c r="Z35" s="7">
        <v>0</v>
      </c>
      <c r="AA35" s="7">
        <v>1174</v>
      </c>
      <c r="AB35" s="7">
        <v>130</v>
      </c>
      <c r="AC35" s="8">
        <f t="shared" si="0"/>
        <v>173843</v>
      </c>
    </row>
    <row r="36" spans="1:29" ht="13.8" x14ac:dyDescent="0.3">
      <c r="A36" s="6" t="s">
        <v>63</v>
      </c>
      <c r="B36" s="7">
        <v>5326</v>
      </c>
      <c r="C36" s="7">
        <v>10972</v>
      </c>
      <c r="D36" s="7">
        <v>1154</v>
      </c>
      <c r="E36" s="7">
        <v>261</v>
      </c>
      <c r="F36" s="7">
        <v>50</v>
      </c>
      <c r="G36" s="7">
        <v>313</v>
      </c>
      <c r="H36" s="7">
        <v>71</v>
      </c>
      <c r="I36" s="7">
        <v>5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1</v>
      </c>
      <c r="U36" s="7">
        <v>1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123</v>
      </c>
      <c r="AB36" s="7">
        <v>37</v>
      </c>
      <c r="AC36" s="8">
        <f t="shared" si="0"/>
        <v>18314</v>
      </c>
    </row>
    <row r="37" spans="1:29" ht="13.8" x14ac:dyDescent="0.3">
      <c r="A37" s="6" t="s">
        <v>64</v>
      </c>
      <c r="B37" s="7">
        <v>20017</v>
      </c>
      <c r="C37" s="7">
        <v>29325</v>
      </c>
      <c r="D37" s="7">
        <v>2817</v>
      </c>
      <c r="E37" s="7">
        <v>1128</v>
      </c>
      <c r="F37" s="7">
        <v>284</v>
      </c>
      <c r="G37" s="7">
        <v>698</v>
      </c>
      <c r="H37" s="7">
        <v>207</v>
      </c>
      <c r="I37" s="7">
        <v>12</v>
      </c>
      <c r="J37" s="7">
        <v>1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205</v>
      </c>
      <c r="AB37" s="7">
        <v>155</v>
      </c>
      <c r="AC37" s="8">
        <f t="shared" si="0"/>
        <v>54858</v>
      </c>
    </row>
    <row r="38" spans="1:29" ht="13.8" x14ac:dyDescent="0.3">
      <c r="A38" s="6" t="s">
        <v>65</v>
      </c>
      <c r="B38" s="7">
        <v>12307</v>
      </c>
      <c r="C38" s="7">
        <v>13448</v>
      </c>
      <c r="D38" s="7">
        <v>934</v>
      </c>
      <c r="E38" s="7">
        <v>668</v>
      </c>
      <c r="F38" s="7">
        <v>136</v>
      </c>
      <c r="G38" s="7">
        <v>409</v>
      </c>
      <c r="H38" s="7">
        <v>96</v>
      </c>
      <c r="I38" s="7">
        <v>5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6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143</v>
      </c>
      <c r="AB38" s="7">
        <v>70</v>
      </c>
      <c r="AC38" s="8">
        <f>SUM(B38:AB38)</f>
        <v>28223</v>
      </c>
    </row>
    <row r="39" spans="1:29" ht="13.8" x14ac:dyDescent="0.3">
      <c r="A39" s="6" t="s">
        <v>66</v>
      </c>
      <c r="B39" s="7">
        <v>23235</v>
      </c>
      <c r="C39" s="7">
        <v>26465</v>
      </c>
      <c r="D39" s="7">
        <v>2818</v>
      </c>
      <c r="E39" s="7">
        <v>1720</v>
      </c>
      <c r="F39" s="7">
        <v>162</v>
      </c>
      <c r="G39" s="7">
        <v>411</v>
      </c>
      <c r="H39" s="7">
        <v>155</v>
      </c>
      <c r="I39" s="7">
        <v>6</v>
      </c>
      <c r="J39" s="7">
        <v>2</v>
      </c>
      <c r="K39" s="7">
        <v>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</v>
      </c>
      <c r="R39" s="7">
        <v>0</v>
      </c>
      <c r="S39" s="7">
        <v>0</v>
      </c>
      <c r="T39" s="7">
        <v>15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198</v>
      </c>
      <c r="AB39" s="7">
        <v>131</v>
      </c>
      <c r="AC39" s="8">
        <f>SUM(B39:AB39)</f>
        <v>55320</v>
      </c>
    </row>
    <row r="40" spans="1:29" ht="13.8" x14ac:dyDescent="0.3">
      <c r="A40" s="6" t="s">
        <v>67</v>
      </c>
      <c r="B40" s="7">
        <v>37558</v>
      </c>
      <c r="C40" s="7">
        <v>32143</v>
      </c>
      <c r="D40" s="7">
        <v>4357</v>
      </c>
      <c r="E40" s="7">
        <v>3411</v>
      </c>
      <c r="F40" s="7">
        <v>374</v>
      </c>
      <c r="G40" s="7">
        <v>1016</v>
      </c>
      <c r="H40" s="7">
        <v>386</v>
      </c>
      <c r="I40" s="7">
        <v>9</v>
      </c>
      <c r="J40" s="7">
        <v>3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1</v>
      </c>
      <c r="Q40" s="7">
        <v>0</v>
      </c>
      <c r="R40" s="7">
        <v>0</v>
      </c>
      <c r="S40" s="7">
        <v>0</v>
      </c>
      <c r="T40" s="7">
        <v>26</v>
      </c>
      <c r="U40" s="7">
        <v>0</v>
      </c>
      <c r="V40" s="7">
        <v>0</v>
      </c>
      <c r="W40" s="7">
        <v>0</v>
      </c>
      <c r="X40" s="7">
        <v>2</v>
      </c>
      <c r="Y40" s="7">
        <v>0</v>
      </c>
      <c r="Z40" s="7">
        <v>0</v>
      </c>
      <c r="AA40" s="7">
        <v>553</v>
      </c>
      <c r="AB40" s="7">
        <v>123</v>
      </c>
      <c r="AC40" s="8">
        <f t="shared" si="0"/>
        <v>79962</v>
      </c>
    </row>
    <row r="41" spans="1:29" ht="13.8" x14ac:dyDescent="0.3">
      <c r="A41" s="6" t="s">
        <v>68</v>
      </c>
      <c r="B41" s="7">
        <v>71656</v>
      </c>
      <c r="C41" s="7">
        <v>64510</v>
      </c>
      <c r="D41" s="7">
        <v>8676</v>
      </c>
      <c r="E41" s="7">
        <v>4146</v>
      </c>
      <c r="F41" s="7">
        <v>323</v>
      </c>
      <c r="G41" s="7">
        <v>650</v>
      </c>
      <c r="H41" s="7">
        <v>334</v>
      </c>
      <c r="I41" s="7">
        <v>17</v>
      </c>
      <c r="J41" s="7">
        <v>1</v>
      </c>
      <c r="K41" s="7">
        <v>0</v>
      </c>
      <c r="L41" s="7">
        <v>0</v>
      </c>
      <c r="M41" s="7">
        <v>0</v>
      </c>
      <c r="N41" s="7">
        <v>1</v>
      </c>
      <c r="O41" s="7">
        <v>0</v>
      </c>
      <c r="P41" s="7">
        <v>3</v>
      </c>
      <c r="Q41" s="7">
        <v>0</v>
      </c>
      <c r="R41" s="7">
        <v>0</v>
      </c>
      <c r="S41" s="7">
        <v>0</v>
      </c>
      <c r="T41" s="7">
        <v>40</v>
      </c>
      <c r="U41" s="7">
        <v>2</v>
      </c>
      <c r="V41" s="7">
        <v>0</v>
      </c>
      <c r="W41" s="7">
        <v>0</v>
      </c>
      <c r="X41" s="7">
        <v>10</v>
      </c>
      <c r="Y41" s="7">
        <v>0</v>
      </c>
      <c r="Z41" s="7">
        <v>0</v>
      </c>
      <c r="AA41" s="7">
        <v>523</v>
      </c>
      <c r="AB41" s="7">
        <v>489</v>
      </c>
      <c r="AC41" s="8">
        <f t="shared" si="0"/>
        <v>151381</v>
      </c>
    </row>
    <row r="42" spans="1:29" ht="13.8" x14ac:dyDescent="0.3">
      <c r="A42" s="6" t="s">
        <v>69</v>
      </c>
      <c r="B42" s="7">
        <v>18477</v>
      </c>
      <c r="C42" s="7">
        <v>22637</v>
      </c>
      <c r="D42" s="7">
        <v>1971</v>
      </c>
      <c r="E42" s="7">
        <v>884</v>
      </c>
      <c r="F42" s="7">
        <v>201</v>
      </c>
      <c r="G42" s="7">
        <v>437</v>
      </c>
      <c r="H42" s="7">
        <v>172</v>
      </c>
      <c r="I42" s="7">
        <v>7</v>
      </c>
      <c r="J42" s="7">
        <v>3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1</v>
      </c>
      <c r="Q42" s="7">
        <v>1</v>
      </c>
      <c r="R42" s="7">
        <v>1</v>
      </c>
      <c r="S42" s="7">
        <v>0</v>
      </c>
      <c r="T42" s="7">
        <v>6</v>
      </c>
      <c r="U42" s="7">
        <v>1</v>
      </c>
      <c r="V42" s="7">
        <v>0</v>
      </c>
      <c r="W42" s="7">
        <v>0</v>
      </c>
      <c r="X42" s="7">
        <v>1</v>
      </c>
      <c r="Y42" s="7">
        <v>0</v>
      </c>
      <c r="Z42" s="7">
        <v>0</v>
      </c>
      <c r="AA42" s="7">
        <v>360</v>
      </c>
      <c r="AB42" s="7">
        <v>107</v>
      </c>
      <c r="AC42" s="8">
        <f t="shared" si="0"/>
        <v>45267</v>
      </c>
    </row>
    <row r="43" spans="1:29" ht="13.8" x14ac:dyDescent="0.3">
      <c r="A43" s="6" t="s">
        <v>70</v>
      </c>
      <c r="B43" s="7">
        <v>64454</v>
      </c>
      <c r="C43" s="7">
        <v>55382</v>
      </c>
      <c r="D43" s="7">
        <v>5923</v>
      </c>
      <c r="E43" s="7">
        <v>4017</v>
      </c>
      <c r="F43" s="7">
        <v>511</v>
      </c>
      <c r="G43" s="7">
        <v>1737</v>
      </c>
      <c r="H43" s="7">
        <v>580</v>
      </c>
      <c r="I43" s="7">
        <v>15</v>
      </c>
      <c r="J43" s="7">
        <v>4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2</v>
      </c>
      <c r="Q43" s="7">
        <v>0</v>
      </c>
      <c r="R43" s="7">
        <v>0</v>
      </c>
      <c r="S43" s="7">
        <v>0</v>
      </c>
      <c r="T43" s="7">
        <v>26</v>
      </c>
      <c r="U43" s="7">
        <v>1</v>
      </c>
      <c r="V43" s="7">
        <v>0</v>
      </c>
      <c r="W43" s="7">
        <v>0</v>
      </c>
      <c r="X43" s="7">
        <v>3</v>
      </c>
      <c r="Y43" s="7">
        <v>0</v>
      </c>
      <c r="Z43" s="7">
        <v>0</v>
      </c>
      <c r="AA43" s="7">
        <v>505</v>
      </c>
      <c r="AB43" s="7">
        <v>396</v>
      </c>
      <c r="AC43" s="8">
        <f t="shared" si="0"/>
        <v>133556</v>
      </c>
    </row>
    <row r="44" spans="1:29" ht="13.8" x14ac:dyDescent="0.3">
      <c r="A44" s="6" t="s">
        <v>71</v>
      </c>
      <c r="B44" s="7">
        <v>39930</v>
      </c>
      <c r="C44" s="7">
        <v>26737</v>
      </c>
      <c r="D44" s="7">
        <v>4004</v>
      </c>
      <c r="E44" s="7">
        <v>2535</v>
      </c>
      <c r="F44" s="7">
        <v>352</v>
      </c>
      <c r="G44" s="7">
        <v>923</v>
      </c>
      <c r="H44" s="7">
        <v>345</v>
      </c>
      <c r="I44" s="7">
        <v>16</v>
      </c>
      <c r="J44" s="7">
        <v>2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2</v>
      </c>
      <c r="Q44" s="7">
        <v>0</v>
      </c>
      <c r="R44" s="7">
        <v>0</v>
      </c>
      <c r="S44" s="7">
        <v>0</v>
      </c>
      <c r="T44" s="7">
        <v>13</v>
      </c>
      <c r="U44" s="7">
        <v>1</v>
      </c>
      <c r="V44" s="7">
        <v>0</v>
      </c>
      <c r="W44" s="7">
        <v>0</v>
      </c>
      <c r="X44" s="7">
        <v>1</v>
      </c>
      <c r="Y44" s="7">
        <v>1</v>
      </c>
      <c r="Z44" s="7">
        <v>0</v>
      </c>
      <c r="AA44" s="7">
        <v>237</v>
      </c>
      <c r="AB44" s="7">
        <v>282</v>
      </c>
      <c r="AC44" s="8">
        <f t="shared" si="0"/>
        <v>75381</v>
      </c>
    </row>
    <row r="45" spans="1:29" ht="13.8" x14ac:dyDescent="0.3">
      <c r="A45" s="6" t="s">
        <v>72</v>
      </c>
      <c r="B45" s="7">
        <v>4998</v>
      </c>
      <c r="C45" s="7">
        <v>9021</v>
      </c>
      <c r="D45" s="7">
        <v>882</v>
      </c>
      <c r="E45" s="7">
        <v>347</v>
      </c>
      <c r="F45" s="7">
        <v>75</v>
      </c>
      <c r="G45" s="7">
        <v>282</v>
      </c>
      <c r="H45" s="7">
        <v>77</v>
      </c>
      <c r="I45" s="7">
        <v>3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85</v>
      </c>
      <c r="AB45" s="7">
        <v>40</v>
      </c>
      <c r="AC45" s="8">
        <f t="shared" si="0"/>
        <v>15810</v>
      </c>
    </row>
    <row r="46" spans="1:29" ht="13.8" x14ac:dyDescent="0.3">
      <c r="A46" s="6" t="s">
        <v>73</v>
      </c>
      <c r="B46" s="7">
        <v>3622</v>
      </c>
      <c r="C46" s="7">
        <v>5192</v>
      </c>
      <c r="D46" s="7">
        <v>429</v>
      </c>
      <c r="E46" s="7">
        <v>281</v>
      </c>
      <c r="F46" s="7">
        <v>51</v>
      </c>
      <c r="G46" s="7">
        <v>130</v>
      </c>
      <c r="H46" s="7">
        <v>33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1</v>
      </c>
      <c r="U46" s="7">
        <v>0</v>
      </c>
      <c r="V46" s="7">
        <v>0</v>
      </c>
      <c r="W46" s="7">
        <v>0</v>
      </c>
      <c r="X46" s="7">
        <v>0</v>
      </c>
      <c r="Y46" s="7">
        <v>1</v>
      </c>
      <c r="Z46" s="7">
        <v>0</v>
      </c>
      <c r="AA46" s="7">
        <v>24</v>
      </c>
      <c r="AB46" s="7">
        <v>35</v>
      </c>
      <c r="AC46" s="8">
        <f t="shared" si="0"/>
        <v>9799</v>
      </c>
    </row>
    <row r="47" spans="1:29" ht="13.8" x14ac:dyDescent="0.3">
      <c r="A47" s="6" t="s">
        <v>74</v>
      </c>
      <c r="B47" s="7">
        <v>6548</v>
      </c>
      <c r="C47" s="7">
        <v>7602</v>
      </c>
      <c r="D47" s="7">
        <v>727</v>
      </c>
      <c r="E47" s="7">
        <v>366</v>
      </c>
      <c r="F47" s="7">
        <v>73</v>
      </c>
      <c r="G47" s="7">
        <v>193</v>
      </c>
      <c r="H47" s="7">
        <v>92</v>
      </c>
      <c r="I47" s="7">
        <v>3</v>
      </c>
      <c r="J47" s="7">
        <v>2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2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75</v>
      </c>
      <c r="AB47" s="7">
        <v>35</v>
      </c>
      <c r="AC47" s="8">
        <f t="shared" si="0"/>
        <v>15718</v>
      </c>
    </row>
    <row r="48" spans="1:29" ht="13.8" x14ac:dyDescent="0.3">
      <c r="A48" s="6" t="s">
        <v>75</v>
      </c>
      <c r="B48" s="7">
        <v>15009</v>
      </c>
      <c r="C48" s="7">
        <v>27388</v>
      </c>
      <c r="D48" s="7">
        <v>2086</v>
      </c>
      <c r="E48" s="7">
        <v>781</v>
      </c>
      <c r="F48" s="7">
        <v>164</v>
      </c>
      <c r="G48" s="7">
        <v>570</v>
      </c>
      <c r="H48" s="7">
        <v>167</v>
      </c>
      <c r="I48" s="7">
        <v>10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1</v>
      </c>
      <c r="U48" s="7">
        <v>2</v>
      </c>
      <c r="V48" s="7">
        <v>0</v>
      </c>
      <c r="W48" s="7">
        <v>0</v>
      </c>
      <c r="X48" s="7">
        <v>1</v>
      </c>
      <c r="Y48" s="7">
        <v>0</v>
      </c>
      <c r="Z48" s="7">
        <v>0</v>
      </c>
      <c r="AA48" s="7">
        <v>217</v>
      </c>
      <c r="AB48" s="7">
        <v>120</v>
      </c>
      <c r="AC48" s="8">
        <f t="shared" si="0"/>
        <v>46516</v>
      </c>
    </row>
    <row r="49" spans="1:29" ht="13.8" x14ac:dyDescent="0.3">
      <c r="A49" s="6" t="s">
        <v>76</v>
      </c>
      <c r="B49" s="17">
        <v>364091</v>
      </c>
      <c r="C49" s="17">
        <v>345750</v>
      </c>
      <c r="D49" s="17">
        <v>35503</v>
      </c>
      <c r="E49" s="17">
        <v>16930</v>
      </c>
      <c r="F49" s="17">
        <v>2135</v>
      </c>
      <c r="G49" s="17">
        <v>4593</v>
      </c>
      <c r="H49" s="17">
        <v>2539</v>
      </c>
      <c r="I49" s="17">
        <v>34</v>
      </c>
      <c r="J49" s="17">
        <v>20</v>
      </c>
      <c r="K49" s="17">
        <v>0</v>
      </c>
      <c r="L49" s="17">
        <v>0</v>
      </c>
      <c r="M49" s="17">
        <v>1</v>
      </c>
      <c r="N49" s="17">
        <v>0</v>
      </c>
      <c r="O49" s="17">
        <v>0</v>
      </c>
      <c r="P49" s="17">
        <v>9</v>
      </c>
      <c r="Q49" s="17">
        <v>3</v>
      </c>
      <c r="R49" s="17">
        <v>1</v>
      </c>
      <c r="S49" s="17">
        <v>0</v>
      </c>
      <c r="T49" s="17">
        <v>131</v>
      </c>
      <c r="U49" s="17">
        <v>5</v>
      </c>
      <c r="V49" s="17">
        <v>0</v>
      </c>
      <c r="W49" s="17">
        <v>0</v>
      </c>
      <c r="X49" s="17">
        <v>5</v>
      </c>
      <c r="Y49" s="17">
        <v>1</v>
      </c>
      <c r="Z49" s="17">
        <v>0</v>
      </c>
      <c r="AA49" s="17">
        <v>3046</v>
      </c>
      <c r="AB49" s="17">
        <v>2018</v>
      </c>
      <c r="AC49" s="20">
        <f t="shared" si="0"/>
        <v>776815</v>
      </c>
    </row>
    <row r="50" spans="1:29" ht="13.8" x14ac:dyDescent="0.3">
      <c r="A50" s="6" t="s">
        <v>77</v>
      </c>
      <c r="B50" s="7">
        <v>14424</v>
      </c>
      <c r="C50" s="7">
        <v>16992</v>
      </c>
      <c r="D50" s="7">
        <v>1673</v>
      </c>
      <c r="E50" s="7">
        <v>1065</v>
      </c>
      <c r="F50" s="7">
        <v>123</v>
      </c>
      <c r="G50" s="7">
        <v>247</v>
      </c>
      <c r="H50" s="7">
        <v>112</v>
      </c>
      <c r="I50" s="7">
        <v>5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6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391</v>
      </c>
      <c r="AB50" s="7">
        <v>94</v>
      </c>
      <c r="AC50" s="8">
        <f t="shared" si="0"/>
        <v>35132</v>
      </c>
    </row>
    <row r="51" spans="1:29" ht="13.8" x14ac:dyDescent="0.3">
      <c r="A51" s="6" t="s">
        <v>78</v>
      </c>
      <c r="B51" s="7">
        <v>9131</v>
      </c>
      <c r="C51" s="7">
        <v>13870</v>
      </c>
      <c r="D51" s="7">
        <v>921</v>
      </c>
      <c r="E51" s="7">
        <v>503</v>
      </c>
      <c r="F51" s="7">
        <v>92</v>
      </c>
      <c r="G51" s="7">
        <v>416</v>
      </c>
      <c r="H51" s="7">
        <v>97</v>
      </c>
      <c r="I51" s="7">
        <v>5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1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60</v>
      </c>
      <c r="AB51" s="7">
        <v>74</v>
      </c>
      <c r="AC51" s="8">
        <f>SUM(B51:AB51)</f>
        <v>25170</v>
      </c>
    </row>
    <row r="52" spans="1:29" ht="13.8" x14ac:dyDescent="0.3">
      <c r="A52" s="6" t="s">
        <v>79</v>
      </c>
      <c r="B52" s="7">
        <v>28979</v>
      </c>
      <c r="C52" s="7">
        <v>10240</v>
      </c>
      <c r="D52" s="7">
        <v>856</v>
      </c>
      <c r="E52" s="7">
        <v>4640</v>
      </c>
      <c r="F52" s="7">
        <v>365</v>
      </c>
      <c r="G52" s="7">
        <v>474</v>
      </c>
      <c r="H52" s="7">
        <v>137</v>
      </c>
      <c r="I52" s="7">
        <v>17</v>
      </c>
      <c r="J52" s="7">
        <v>8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2</v>
      </c>
      <c r="Q52" s="7">
        <v>0</v>
      </c>
      <c r="R52" s="7">
        <v>1</v>
      </c>
      <c r="S52" s="7">
        <v>0</v>
      </c>
      <c r="T52" s="7">
        <v>12</v>
      </c>
      <c r="U52" s="7">
        <v>0</v>
      </c>
      <c r="V52" s="7">
        <v>0</v>
      </c>
      <c r="W52" s="7">
        <v>0</v>
      </c>
      <c r="X52" s="7">
        <v>4</v>
      </c>
      <c r="Y52" s="7">
        <v>0</v>
      </c>
      <c r="Z52" s="7">
        <v>0</v>
      </c>
      <c r="AA52" s="7">
        <v>162</v>
      </c>
      <c r="AB52" s="7">
        <v>151</v>
      </c>
      <c r="AC52" s="8">
        <f t="shared" si="0"/>
        <v>46048</v>
      </c>
    </row>
    <row r="53" spans="1:29" ht="13.8" x14ac:dyDescent="0.3">
      <c r="A53" s="6" t="s">
        <v>80</v>
      </c>
      <c r="B53" s="7">
        <v>50497</v>
      </c>
      <c r="C53" s="7">
        <v>33891</v>
      </c>
      <c r="D53" s="7">
        <v>3699</v>
      </c>
      <c r="E53" s="7">
        <v>7473</v>
      </c>
      <c r="F53" s="7">
        <v>618</v>
      </c>
      <c r="G53" s="7">
        <v>879</v>
      </c>
      <c r="H53" s="7">
        <v>344</v>
      </c>
      <c r="I53" s="7">
        <v>3</v>
      </c>
      <c r="J53" s="7">
        <v>2</v>
      </c>
      <c r="K53" s="7">
        <v>0</v>
      </c>
      <c r="L53" s="7">
        <v>0</v>
      </c>
      <c r="M53" s="7">
        <v>0</v>
      </c>
      <c r="N53" s="7">
        <v>2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12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360</v>
      </c>
      <c r="AB53" s="7">
        <v>380</v>
      </c>
      <c r="AC53" s="8">
        <f t="shared" si="0"/>
        <v>98160</v>
      </c>
    </row>
    <row r="54" spans="1:29" ht="13.8" x14ac:dyDescent="0.3">
      <c r="A54" s="6" t="s">
        <v>81</v>
      </c>
      <c r="B54" s="7">
        <v>16606</v>
      </c>
      <c r="C54" s="7">
        <v>16271</v>
      </c>
      <c r="D54" s="7">
        <v>1428</v>
      </c>
      <c r="E54" s="7">
        <v>1036</v>
      </c>
      <c r="F54" s="7">
        <v>204</v>
      </c>
      <c r="G54" s="7">
        <v>424</v>
      </c>
      <c r="H54" s="7">
        <v>162</v>
      </c>
      <c r="I54" s="7">
        <v>8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8</v>
      </c>
      <c r="U54" s="7">
        <v>1</v>
      </c>
      <c r="V54" s="7">
        <v>0</v>
      </c>
      <c r="W54" s="7">
        <v>0</v>
      </c>
      <c r="X54" s="7">
        <v>1</v>
      </c>
      <c r="Y54" s="7">
        <v>0</v>
      </c>
      <c r="Z54" s="7">
        <v>0</v>
      </c>
      <c r="AA54" s="7">
        <v>137</v>
      </c>
      <c r="AB54" s="7">
        <v>108</v>
      </c>
      <c r="AC54" s="8">
        <f t="shared" si="0"/>
        <v>36394</v>
      </c>
    </row>
    <row r="55" spans="1:29" ht="13.8" x14ac:dyDescent="0.3">
      <c r="A55" s="6" t="s">
        <v>82</v>
      </c>
      <c r="B55" s="7">
        <v>10882</v>
      </c>
      <c r="C55" s="7">
        <v>14544</v>
      </c>
      <c r="D55" s="7">
        <v>1397</v>
      </c>
      <c r="E55" s="7">
        <v>683</v>
      </c>
      <c r="F55" s="7">
        <v>128</v>
      </c>
      <c r="G55" s="7">
        <v>340</v>
      </c>
      <c r="H55" s="7">
        <v>119</v>
      </c>
      <c r="I55" s="7">
        <v>3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4</v>
      </c>
      <c r="U55" s="7">
        <v>0</v>
      </c>
      <c r="V55" s="7">
        <v>0</v>
      </c>
      <c r="W55" s="7">
        <v>0</v>
      </c>
      <c r="X55" s="7">
        <v>1</v>
      </c>
      <c r="Y55" s="7">
        <v>0</v>
      </c>
      <c r="Z55" s="7">
        <v>0</v>
      </c>
      <c r="AA55" s="7">
        <v>99</v>
      </c>
      <c r="AB55" s="7">
        <v>56</v>
      </c>
      <c r="AC55" s="8">
        <f t="shared" si="0"/>
        <v>28256</v>
      </c>
    </row>
    <row r="56" spans="1:29" ht="13.8" x14ac:dyDescent="0.3">
      <c r="A56" s="6" t="s">
        <v>83</v>
      </c>
      <c r="B56" s="7">
        <v>16603</v>
      </c>
      <c r="C56" s="7">
        <v>23065</v>
      </c>
      <c r="D56" s="7">
        <v>3139</v>
      </c>
      <c r="E56" s="7">
        <v>853</v>
      </c>
      <c r="F56" s="7">
        <v>184</v>
      </c>
      <c r="G56" s="7">
        <v>656</v>
      </c>
      <c r="H56" s="7">
        <v>214</v>
      </c>
      <c r="I56" s="7">
        <v>3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1</v>
      </c>
      <c r="R56" s="7">
        <v>0</v>
      </c>
      <c r="S56" s="7">
        <v>0</v>
      </c>
      <c r="T56" s="7">
        <v>9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202</v>
      </c>
      <c r="AB56" s="7">
        <v>102</v>
      </c>
      <c r="AC56" s="8">
        <f t="shared" si="0"/>
        <v>45031</v>
      </c>
    </row>
    <row r="57" spans="1:29" ht="13.8" x14ac:dyDescent="0.3">
      <c r="A57" s="6" t="s">
        <v>84</v>
      </c>
      <c r="B57" s="27">
        <v>296193</v>
      </c>
      <c r="C57" s="27">
        <v>133414</v>
      </c>
      <c r="D57" s="27">
        <v>11317</v>
      </c>
      <c r="E57" s="27">
        <v>16244</v>
      </c>
      <c r="F57" s="27">
        <v>1280</v>
      </c>
      <c r="G57" s="27">
        <v>2569</v>
      </c>
      <c r="H57" s="27">
        <v>1145</v>
      </c>
      <c r="I57" s="27">
        <v>46</v>
      </c>
      <c r="J57" s="27">
        <v>15</v>
      </c>
      <c r="K57" s="27">
        <v>0</v>
      </c>
      <c r="L57" s="27">
        <v>0</v>
      </c>
      <c r="M57" s="27">
        <v>1</v>
      </c>
      <c r="N57" s="27">
        <v>0</v>
      </c>
      <c r="O57" s="27">
        <v>0</v>
      </c>
      <c r="P57" s="27">
        <v>3</v>
      </c>
      <c r="Q57" s="27">
        <v>4</v>
      </c>
      <c r="R57" s="27">
        <v>4</v>
      </c>
      <c r="S57" s="27">
        <v>0</v>
      </c>
      <c r="T57" s="27">
        <v>127</v>
      </c>
      <c r="U57" s="27">
        <v>0</v>
      </c>
      <c r="V57" s="27">
        <v>0</v>
      </c>
      <c r="W57" s="27">
        <v>0</v>
      </c>
      <c r="X57" s="27">
        <v>2</v>
      </c>
      <c r="Y57" s="27">
        <v>0</v>
      </c>
      <c r="Z57" s="27">
        <v>0</v>
      </c>
      <c r="AA57" s="27">
        <v>6409</v>
      </c>
      <c r="AB57" s="27"/>
      <c r="AC57" s="28">
        <f t="shared" si="0"/>
        <v>468773</v>
      </c>
    </row>
    <row r="58" spans="1:29" ht="13.8" x14ac:dyDescent="0.3">
      <c r="A58" s="6" t="s">
        <v>85</v>
      </c>
      <c r="B58" s="7">
        <v>4801</v>
      </c>
      <c r="C58" s="7">
        <v>12552</v>
      </c>
      <c r="D58" s="7">
        <v>1346</v>
      </c>
      <c r="E58" s="7">
        <v>272</v>
      </c>
      <c r="F58" s="7">
        <v>63</v>
      </c>
      <c r="G58" s="7">
        <v>267</v>
      </c>
      <c r="H58" s="7">
        <v>93</v>
      </c>
      <c r="I58" s="7">
        <v>1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4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45</v>
      </c>
      <c r="AB58" s="7">
        <v>39</v>
      </c>
      <c r="AC58" s="8">
        <f t="shared" si="0"/>
        <v>19483</v>
      </c>
    </row>
    <row r="59" spans="1:29" ht="13.8" x14ac:dyDescent="0.3">
      <c r="A59" s="6" t="s">
        <v>86</v>
      </c>
      <c r="B59" s="7">
        <v>4014</v>
      </c>
      <c r="C59" s="7">
        <v>5611</v>
      </c>
      <c r="D59" s="7">
        <v>597</v>
      </c>
      <c r="E59" s="7">
        <v>205</v>
      </c>
      <c r="F59" s="7">
        <v>40</v>
      </c>
      <c r="G59" s="7">
        <v>165</v>
      </c>
      <c r="H59" s="7">
        <v>59</v>
      </c>
      <c r="I59" s="7">
        <v>3</v>
      </c>
      <c r="J59" s="7">
        <v>2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</v>
      </c>
      <c r="Q59" s="7">
        <v>0</v>
      </c>
      <c r="R59" s="7">
        <v>0</v>
      </c>
      <c r="S59" s="7">
        <v>0</v>
      </c>
      <c r="T59" s="7">
        <v>1</v>
      </c>
      <c r="U59" s="7">
        <v>3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55</v>
      </c>
      <c r="AB59" s="7">
        <v>32</v>
      </c>
      <c r="AC59" s="8">
        <f t="shared" si="0"/>
        <v>10788</v>
      </c>
    </row>
    <row r="60" spans="1:29" ht="13.8" x14ac:dyDescent="0.3">
      <c r="A60" s="6" t="s">
        <v>87</v>
      </c>
      <c r="B60" s="17">
        <v>337789</v>
      </c>
      <c r="C60" s="18">
        <v>62178</v>
      </c>
      <c r="D60" s="17">
        <v>5562</v>
      </c>
      <c r="E60" s="17">
        <v>17585</v>
      </c>
      <c r="F60" s="17">
        <v>1420</v>
      </c>
      <c r="G60" s="17">
        <v>775</v>
      </c>
      <c r="H60" s="17">
        <v>406</v>
      </c>
      <c r="I60" s="17">
        <v>28</v>
      </c>
      <c r="J60" s="17">
        <v>18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14</v>
      </c>
      <c r="Q60" s="17">
        <v>0</v>
      </c>
      <c r="R60" s="17">
        <v>0</v>
      </c>
      <c r="S60" s="17">
        <v>0</v>
      </c>
      <c r="T60" s="17">
        <v>99</v>
      </c>
      <c r="U60" s="17">
        <v>2</v>
      </c>
      <c r="V60" s="17">
        <v>0</v>
      </c>
      <c r="W60" s="17">
        <v>0</v>
      </c>
      <c r="X60" s="17">
        <v>7</v>
      </c>
      <c r="Y60" s="17">
        <v>0</v>
      </c>
      <c r="Z60" s="17">
        <v>0</v>
      </c>
      <c r="AA60" s="17">
        <v>5706</v>
      </c>
      <c r="AB60" s="19">
        <v>810</v>
      </c>
      <c r="AC60" s="20">
        <f>SUM(B60:AB60)</f>
        <v>432399</v>
      </c>
    </row>
    <row r="61" spans="1:29" ht="13.8" x14ac:dyDescent="0.3">
      <c r="A61" s="6" t="s">
        <v>88</v>
      </c>
      <c r="B61" s="7">
        <v>608794</v>
      </c>
      <c r="C61" s="7">
        <v>187307</v>
      </c>
      <c r="D61" s="7">
        <v>15465</v>
      </c>
      <c r="E61" s="7">
        <v>94516</v>
      </c>
      <c r="F61" s="7">
        <v>3978</v>
      </c>
      <c r="G61" s="7">
        <v>2504</v>
      </c>
      <c r="H61" s="7">
        <v>682</v>
      </c>
      <c r="I61" s="7">
        <v>33</v>
      </c>
      <c r="J61" s="7">
        <v>102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15</v>
      </c>
      <c r="Q61" s="7">
        <v>1</v>
      </c>
      <c r="R61" s="7">
        <v>4</v>
      </c>
      <c r="S61" s="7">
        <v>0</v>
      </c>
      <c r="T61" s="7">
        <v>280</v>
      </c>
      <c r="U61" s="7">
        <v>1</v>
      </c>
      <c r="V61" s="7">
        <v>0</v>
      </c>
      <c r="W61" s="7">
        <v>0</v>
      </c>
      <c r="X61" s="7">
        <v>8</v>
      </c>
      <c r="Y61" s="7">
        <v>0</v>
      </c>
      <c r="Z61" s="7">
        <v>0</v>
      </c>
      <c r="AA61" s="7">
        <v>4371</v>
      </c>
      <c r="AB61" s="7">
        <v>2319</v>
      </c>
      <c r="AC61" s="8">
        <f t="shared" si="0"/>
        <v>920380</v>
      </c>
    </row>
    <row r="62" spans="1:29" ht="13.8" x14ac:dyDescent="0.3">
      <c r="A62" s="6" t="s">
        <v>89</v>
      </c>
      <c r="B62" s="7">
        <v>540748</v>
      </c>
      <c r="C62" s="7">
        <v>79032</v>
      </c>
      <c r="D62" s="7">
        <v>6153</v>
      </c>
      <c r="E62" s="7">
        <v>62292</v>
      </c>
      <c r="F62" s="7">
        <v>2694</v>
      </c>
      <c r="G62" s="7">
        <v>3329</v>
      </c>
      <c r="H62" s="7">
        <v>656</v>
      </c>
      <c r="I62" s="7">
        <v>62</v>
      </c>
      <c r="J62" s="7">
        <v>54</v>
      </c>
      <c r="K62" s="7">
        <v>0</v>
      </c>
      <c r="L62" s="7">
        <v>0</v>
      </c>
      <c r="M62" s="7">
        <v>3</v>
      </c>
      <c r="N62" s="7">
        <v>0</v>
      </c>
      <c r="O62" s="7">
        <v>0</v>
      </c>
      <c r="P62" s="7">
        <v>17</v>
      </c>
      <c r="Q62" s="7">
        <v>2</v>
      </c>
      <c r="R62" s="7">
        <v>3</v>
      </c>
      <c r="S62" s="7">
        <v>0</v>
      </c>
      <c r="T62" s="7">
        <v>209</v>
      </c>
      <c r="U62" s="7">
        <v>0</v>
      </c>
      <c r="V62" s="7">
        <v>1</v>
      </c>
      <c r="W62" s="7">
        <v>0</v>
      </c>
      <c r="X62" s="7">
        <v>7</v>
      </c>
      <c r="Y62" s="7">
        <v>1</v>
      </c>
      <c r="Z62" s="7">
        <v>0</v>
      </c>
      <c r="AA62" s="7">
        <v>3592</v>
      </c>
      <c r="AB62" s="7">
        <v>2550</v>
      </c>
      <c r="AC62" s="8">
        <f t="shared" si="0"/>
        <v>701405</v>
      </c>
    </row>
    <row r="63" spans="1:29" ht="13.8" x14ac:dyDescent="0.3">
      <c r="A63" s="6" t="s">
        <v>90</v>
      </c>
      <c r="B63" s="21">
        <v>523152</v>
      </c>
      <c r="C63" s="21">
        <v>197599</v>
      </c>
      <c r="D63" s="21">
        <v>15066</v>
      </c>
      <c r="E63" s="21">
        <v>45886</v>
      </c>
      <c r="F63" s="21">
        <v>2969</v>
      </c>
      <c r="G63" s="22">
        <v>2483</v>
      </c>
      <c r="H63" s="22">
        <v>705</v>
      </c>
      <c r="I63" s="22">
        <v>67</v>
      </c>
      <c r="J63" s="22">
        <v>58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21</v>
      </c>
      <c r="Q63" s="22">
        <v>0</v>
      </c>
      <c r="R63" s="22">
        <v>0</v>
      </c>
      <c r="S63" s="22">
        <v>0</v>
      </c>
      <c r="T63" s="22">
        <v>240</v>
      </c>
      <c r="U63" s="22">
        <v>1</v>
      </c>
      <c r="V63" s="22">
        <v>1</v>
      </c>
      <c r="W63" s="22">
        <v>0</v>
      </c>
      <c r="X63" s="22">
        <v>13</v>
      </c>
      <c r="Y63" s="22">
        <v>1</v>
      </c>
      <c r="Z63" s="22">
        <v>0</v>
      </c>
      <c r="AA63" s="23">
        <v>4517</v>
      </c>
      <c r="AB63" s="23">
        <v>1719</v>
      </c>
      <c r="AC63" s="24">
        <f t="shared" si="0"/>
        <v>794498</v>
      </c>
    </row>
    <row r="64" spans="1:29" ht="13.8" x14ac:dyDescent="0.3">
      <c r="A64" s="6" t="s">
        <v>91</v>
      </c>
      <c r="B64" s="7">
        <v>85197</v>
      </c>
      <c r="C64" s="7">
        <v>114608</v>
      </c>
      <c r="D64" s="7">
        <v>8712</v>
      </c>
      <c r="E64" s="7">
        <v>5800</v>
      </c>
      <c r="F64" s="7">
        <v>662</v>
      </c>
      <c r="G64" s="7">
        <v>909</v>
      </c>
      <c r="H64" s="7">
        <v>265</v>
      </c>
      <c r="I64" s="7">
        <v>11</v>
      </c>
      <c r="J64" s="7">
        <v>12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2</v>
      </c>
      <c r="Q64" s="7">
        <v>0</v>
      </c>
      <c r="R64" s="7">
        <v>1</v>
      </c>
      <c r="S64" s="7">
        <v>0</v>
      </c>
      <c r="T64" s="7">
        <v>99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1132</v>
      </c>
      <c r="AB64" s="7">
        <v>489</v>
      </c>
      <c r="AC64" s="8">
        <f t="shared" si="0"/>
        <v>217899</v>
      </c>
    </row>
    <row r="65" spans="1:29" ht="13.8" x14ac:dyDescent="0.3">
      <c r="A65" s="10" t="s">
        <v>92</v>
      </c>
      <c r="B65" s="11">
        <f>SUM(B3:B64)</f>
        <v>4858273</v>
      </c>
      <c r="C65" s="11">
        <f t="shared" ref="C65:AB65" si="1">SUM(C3:C64)</f>
        <v>2955662</v>
      </c>
      <c r="D65" s="11">
        <f t="shared" si="1"/>
        <v>296335</v>
      </c>
      <c r="E65" s="11">
        <f t="shared" si="1"/>
        <v>386613</v>
      </c>
      <c r="F65" s="11">
        <f t="shared" si="1"/>
        <v>32832</v>
      </c>
      <c r="G65" s="11">
        <f t="shared" si="1"/>
        <v>60383</v>
      </c>
      <c r="H65" s="11">
        <f t="shared" si="1"/>
        <v>22656</v>
      </c>
      <c r="I65" s="11">
        <f t="shared" ref="I65:M65" si="2">SUM(I3:I64)</f>
        <v>999</v>
      </c>
      <c r="J65" s="11">
        <f t="shared" si="2"/>
        <v>437</v>
      </c>
      <c r="K65" s="11">
        <f t="shared" si="2"/>
        <v>3</v>
      </c>
      <c r="L65" s="11">
        <f t="shared" si="2"/>
        <v>2</v>
      </c>
      <c r="M65" s="11">
        <f t="shared" si="2"/>
        <v>7</v>
      </c>
      <c r="N65" s="11">
        <f t="shared" ref="N65:R65" si="3">SUM(N3:N64)</f>
        <v>10</v>
      </c>
      <c r="O65" s="11">
        <f t="shared" si="3"/>
        <v>13</v>
      </c>
      <c r="P65" s="11">
        <f t="shared" si="3"/>
        <v>180</v>
      </c>
      <c r="Q65" s="11">
        <f t="shared" si="3"/>
        <v>25</v>
      </c>
      <c r="R65" s="11">
        <f t="shared" si="3"/>
        <v>30</v>
      </c>
      <c r="S65" s="11">
        <f t="shared" ref="S65:Y65" si="4">SUM(S3:S64)</f>
        <v>3</v>
      </c>
      <c r="T65" s="11">
        <f t="shared" si="4"/>
        <v>2219</v>
      </c>
      <c r="U65" s="11">
        <f t="shared" si="4"/>
        <v>55</v>
      </c>
      <c r="V65" s="11">
        <f t="shared" si="4"/>
        <v>2</v>
      </c>
      <c r="W65" s="11">
        <f t="shared" si="4"/>
        <v>0</v>
      </c>
      <c r="X65" s="11">
        <f t="shared" si="4"/>
        <v>112</v>
      </c>
      <c r="Y65" s="11">
        <f t="shared" si="4"/>
        <v>9</v>
      </c>
      <c r="Z65" s="11">
        <f t="shared" ref="Z65" si="5">SUM(Z3:Z64)</f>
        <v>1</v>
      </c>
      <c r="AA65" s="11">
        <f t="shared" si="1"/>
        <v>50370</v>
      </c>
      <c r="AB65" s="11">
        <f t="shared" si="1"/>
        <v>23383</v>
      </c>
      <c r="AC65" s="12">
        <f>SUM(AC3:AC64)</f>
        <v>8690614</v>
      </c>
    </row>
    <row r="66" spans="1:29" ht="13.8" x14ac:dyDescent="0.3">
      <c r="A66" s="13" t="s">
        <v>93</v>
      </c>
      <c r="B66" s="14">
        <f>SUM(B65, E65)</f>
        <v>5244886</v>
      </c>
      <c r="C66" s="14">
        <f>SUM(C65,D65)</f>
        <v>3251997</v>
      </c>
      <c r="D66" s="15"/>
      <c r="E66" s="15"/>
      <c r="F66" s="14">
        <f>F65</f>
        <v>32832</v>
      </c>
      <c r="G66" s="14">
        <f>G65</f>
        <v>60383</v>
      </c>
      <c r="H66" s="14">
        <f>H65</f>
        <v>22656</v>
      </c>
      <c r="I66" s="14">
        <f>I65</f>
        <v>999</v>
      </c>
      <c r="J66" s="14">
        <f t="shared" ref="J66:M66" si="6">J65</f>
        <v>437</v>
      </c>
      <c r="K66" s="14">
        <f t="shared" si="6"/>
        <v>3</v>
      </c>
      <c r="L66" s="14">
        <f t="shared" si="6"/>
        <v>2</v>
      </c>
      <c r="M66" s="14">
        <f t="shared" si="6"/>
        <v>7</v>
      </c>
      <c r="N66" s="14">
        <f>N65</f>
        <v>10</v>
      </c>
      <c r="O66" s="14">
        <f t="shared" ref="O66:R66" si="7">O65</f>
        <v>13</v>
      </c>
      <c r="P66" s="14">
        <f t="shared" si="7"/>
        <v>180</v>
      </c>
      <c r="Q66" s="14">
        <f t="shared" si="7"/>
        <v>25</v>
      </c>
      <c r="R66" s="14">
        <f t="shared" si="7"/>
        <v>30</v>
      </c>
      <c r="S66" s="14">
        <f t="shared" ref="S66" si="8">S65</f>
        <v>3</v>
      </c>
      <c r="T66" s="14">
        <f t="shared" ref="T66" si="9">T65</f>
        <v>2219</v>
      </c>
      <c r="U66" s="14">
        <f t="shared" ref="U66" si="10">U65</f>
        <v>55</v>
      </c>
      <c r="V66" s="14">
        <f t="shared" ref="V66" si="11">V65</f>
        <v>2</v>
      </c>
      <c r="W66" s="14">
        <f t="shared" ref="W66" si="12">W65</f>
        <v>0</v>
      </c>
      <c r="X66" s="14">
        <f t="shared" ref="X66" si="13">X65</f>
        <v>112</v>
      </c>
      <c r="Y66" s="14">
        <f t="shared" ref="Y66:Z66" si="14">Y65</f>
        <v>9</v>
      </c>
      <c r="Z66" s="14">
        <f t="shared" si="14"/>
        <v>1</v>
      </c>
      <c r="AA66" s="15"/>
      <c r="AB66" s="15"/>
      <c r="AC66" s="15"/>
    </row>
  </sheetData>
  <phoneticPr fontId="1" type="noConversion"/>
  <pageMargins left="0.25" right="0.25" top="0.25" bottom="0.25" header="0.25" footer="0.25"/>
  <pageSetup paperSize="5" scale="60" fitToWidth="0" orientation="landscape" r:id="rId1"/>
  <headerFooter alignWithMargins="0"/>
  <colBreaks count="2" manualBreakCount="2">
    <brk id="29" max="65" man="1"/>
    <brk id="37" max="6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07-E347-441A-8D86-00F59011A6EA}">
  <sheetPr>
    <pageSetUpPr fitToPage="1"/>
  </sheetPr>
  <dimension ref="A1:C402"/>
  <sheetViews>
    <sheetView workbookViewId="0">
      <selection sqref="A1:C1"/>
    </sheetView>
  </sheetViews>
  <sheetFormatPr defaultColWidth="9.109375" defaultRowHeight="13.2" x14ac:dyDescent="0.25"/>
  <cols>
    <col min="1" max="1" width="10.33203125" style="35" bestFit="1" customWidth="1"/>
    <col min="2" max="2" width="2.6640625" style="25" customWidth="1"/>
    <col min="3" max="3" width="176.5546875" style="25" customWidth="1"/>
    <col min="4" max="16384" width="9.109375" style="25"/>
  </cols>
  <sheetData>
    <row r="1" spans="1:3" ht="18.75" customHeight="1" x14ac:dyDescent="0.25">
      <c r="A1" s="44" t="s">
        <v>94</v>
      </c>
      <c r="B1" s="44"/>
      <c r="C1" s="44"/>
    </row>
    <row r="3" spans="1:3" ht="13.5" customHeight="1" x14ac:dyDescent="0.25">
      <c r="A3" s="37" t="s">
        <v>95</v>
      </c>
      <c r="C3" s="26" t="s">
        <v>96</v>
      </c>
    </row>
    <row r="4" spans="1:3" ht="13.5" customHeight="1" x14ac:dyDescent="0.25">
      <c r="A4" s="38"/>
      <c r="B4" s="30"/>
      <c r="C4" s="29"/>
    </row>
    <row r="5" spans="1:3" ht="13.5" customHeight="1" x14ac:dyDescent="0.25">
      <c r="A5" s="39">
        <v>44168</v>
      </c>
      <c r="B5" s="31"/>
      <c r="C5" s="30" t="s">
        <v>97</v>
      </c>
    </row>
    <row r="6" spans="1:3" ht="13.5" customHeight="1" x14ac:dyDescent="0.25">
      <c r="A6" s="39"/>
      <c r="B6" s="31"/>
      <c r="C6" s="30"/>
    </row>
    <row r="7" spans="1:3" ht="13.5" customHeight="1" x14ac:dyDescent="0.25">
      <c r="A7" s="39">
        <v>44168</v>
      </c>
      <c r="B7" s="30"/>
      <c r="C7" s="32" t="s">
        <v>162</v>
      </c>
    </row>
    <row r="8" spans="1:3" ht="13.5" customHeight="1" x14ac:dyDescent="0.25">
      <c r="A8" s="39"/>
      <c r="B8" s="30"/>
      <c r="C8" s="32"/>
    </row>
    <row r="9" spans="1:3" ht="13.5" customHeight="1" x14ac:dyDescent="0.25">
      <c r="A9" s="39"/>
      <c r="B9" s="30"/>
      <c r="C9" s="32" t="s">
        <v>163</v>
      </c>
    </row>
    <row r="10" spans="1:3" ht="13.5" customHeight="1" x14ac:dyDescent="0.25">
      <c r="A10" s="39"/>
      <c r="B10" s="30"/>
      <c r="C10" s="32"/>
    </row>
    <row r="11" spans="1:3" ht="13.5" customHeight="1" x14ac:dyDescent="0.25">
      <c r="A11" s="39"/>
      <c r="B11" s="30"/>
      <c r="C11" s="32" t="s">
        <v>164</v>
      </c>
    </row>
    <row r="12" spans="1:3" ht="13.5" customHeight="1" x14ac:dyDescent="0.25">
      <c r="A12" s="39"/>
      <c r="B12" s="30"/>
      <c r="C12" s="32"/>
    </row>
    <row r="13" spans="1:3" ht="13.5" customHeight="1" x14ac:dyDescent="0.25">
      <c r="A13" s="39"/>
      <c r="B13" s="30"/>
      <c r="C13" s="32" t="s">
        <v>165</v>
      </c>
    </row>
    <row r="14" spans="1:3" ht="13.5" customHeight="1" x14ac:dyDescent="0.25">
      <c r="A14" s="39"/>
      <c r="B14" s="30"/>
      <c r="C14" s="32"/>
    </row>
    <row r="15" spans="1:3" ht="13.5" customHeight="1" x14ac:dyDescent="0.25">
      <c r="A15" s="39"/>
      <c r="B15" s="30"/>
      <c r="C15" s="32" t="s">
        <v>166</v>
      </c>
    </row>
    <row r="16" spans="1:3" ht="13.5" customHeight="1" x14ac:dyDescent="0.25">
      <c r="A16" s="39"/>
      <c r="B16" s="30"/>
      <c r="C16" s="32"/>
    </row>
    <row r="17" spans="1:3" ht="13.5" customHeight="1" x14ac:dyDescent="0.25">
      <c r="A17" s="39"/>
      <c r="B17" s="30"/>
      <c r="C17" s="32" t="s">
        <v>167</v>
      </c>
    </row>
    <row r="18" spans="1:3" ht="13.5" customHeight="1" x14ac:dyDescent="0.25">
      <c r="A18" s="39"/>
      <c r="B18" s="30"/>
      <c r="C18" s="32"/>
    </row>
    <row r="19" spans="1:3" ht="13.5" customHeight="1" x14ac:dyDescent="0.25">
      <c r="A19" s="39">
        <v>44168</v>
      </c>
      <c r="B19" s="30"/>
      <c r="C19" s="32" t="s">
        <v>168</v>
      </c>
    </row>
    <row r="20" spans="1:3" ht="13.5" customHeight="1" x14ac:dyDescent="0.25">
      <c r="A20" s="39"/>
      <c r="B20" s="30"/>
      <c r="C20" s="32"/>
    </row>
    <row r="21" spans="1:3" ht="13.5" customHeight="1" x14ac:dyDescent="0.25">
      <c r="A21" s="36"/>
      <c r="B21" s="30"/>
      <c r="C21" s="30" t="s">
        <v>169</v>
      </c>
    </row>
    <row r="22" spans="1:3" ht="13.5" customHeight="1" x14ac:dyDescent="0.25">
      <c r="A22" s="36"/>
      <c r="B22" s="30"/>
      <c r="C22" s="30"/>
    </row>
    <row r="23" spans="1:3" ht="13.5" customHeight="1" x14ac:dyDescent="0.25">
      <c r="A23" s="39">
        <v>44169</v>
      </c>
      <c r="B23" s="30"/>
      <c r="C23" s="30" t="s">
        <v>170</v>
      </c>
    </row>
    <row r="24" spans="1:3" ht="13.5" customHeight="1" x14ac:dyDescent="0.25">
      <c r="A24" s="39"/>
      <c r="B24" s="30"/>
      <c r="C24" s="30"/>
    </row>
    <row r="25" spans="1:3" ht="13.5" customHeight="1" x14ac:dyDescent="0.25">
      <c r="A25" s="39"/>
      <c r="B25" s="30"/>
      <c r="C25" s="30" t="s">
        <v>171</v>
      </c>
    </row>
    <row r="26" spans="1:3" ht="13.5" customHeight="1" x14ac:dyDescent="0.25">
      <c r="A26" s="39"/>
      <c r="B26" s="30"/>
      <c r="C26" s="30"/>
    </row>
    <row r="27" spans="1:3" ht="13.5" customHeight="1" x14ac:dyDescent="0.25">
      <c r="A27" s="39"/>
      <c r="B27" s="30"/>
      <c r="C27" s="30" t="s">
        <v>172</v>
      </c>
    </row>
    <row r="28" spans="1:3" ht="13.5" customHeight="1" x14ac:dyDescent="0.25">
      <c r="A28" s="39"/>
      <c r="B28" s="30"/>
      <c r="C28" s="30"/>
    </row>
    <row r="29" spans="1:3" ht="13.5" customHeight="1" x14ac:dyDescent="0.25">
      <c r="A29" s="39"/>
      <c r="B29" s="30"/>
      <c r="C29" s="30" t="s">
        <v>173</v>
      </c>
    </row>
    <row r="30" spans="1:3" ht="13.5" customHeight="1" x14ac:dyDescent="0.25">
      <c r="A30" s="39"/>
      <c r="B30" s="30"/>
      <c r="C30" s="30"/>
    </row>
    <row r="31" spans="1:3" ht="13.5" customHeight="1" x14ac:dyDescent="0.25">
      <c r="A31" s="39"/>
      <c r="B31" s="30"/>
      <c r="C31" s="30" t="s">
        <v>174</v>
      </c>
    </row>
    <row r="32" spans="1:3" ht="13.5" customHeight="1" x14ac:dyDescent="0.25">
      <c r="A32" s="39"/>
      <c r="B32" s="30"/>
      <c r="C32" s="30"/>
    </row>
    <row r="33" spans="1:3" ht="13.5" customHeight="1" x14ac:dyDescent="0.25">
      <c r="A33" s="39"/>
      <c r="B33" s="30"/>
      <c r="C33" s="30" t="s">
        <v>175</v>
      </c>
    </row>
    <row r="34" spans="1:3" ht="13.5" customHeight="1" x14ac:dyDescent="0.25">
      <c r="A34" s="39"/>
      <c r="B34" s="30"/>
      <c r="C34" s="30"/>
    </row>
    <row r="35" spans="1:3" ht="13.5" customHeight="1" x14ac:dyDescent="0.25">
      <c r="A35" s="39"/>
      <c r="B35" s="30"/>
      <c r="C35" s="30" t="s">
        <v>176</v>
      </c>
    </row>
    <row r="36" spans="1:3" ht="13.5" customHeight="1" x14ac:dyDescent="0.25">
      <c r="A36" s="39"/>
      <c r="B36" s="30"/>
      <c r="C36" s="30"/>
    </row>
    <row r="37" spans="1:3" ht="13.5" customHeight="1" x14ac:dyDescent="0.25">
      <c r="A37" s="39"/>
      <c r="B37" s="30"/>
      <c r="C37" s="30" t="s">
        <v>177</v>
      </c>
    </row>
    <row r="38" spans="1:3" ht="13.5" customHeight="1" x14ac:dyDescent="0.25">
      <c r="A38" s="39"/>
      <c r="B38" s="30"/>
      <c r="C38" s="30"/>
    </row>
    <row r="39" spans="1:3" ht="13.5" customHeight="1" x14ac:dyDescent="0.25">
      <c r="A39" s="39"/>
      <c r="B39" s="30"/>
      <c r="C39" s="30" t="s">
        <v>178</v>
      </c>
    </row>
    <row r="40" spans="1:3" ht="13.5" customHeight="1" x14ac:dyDescent="0.25">
      <c r="A40" s="39"/>
      <c r="B40" s="30"/>
      <c r="C40" s="30"/>
    </row>
    <row r="41" spans="1:3" ht="13.5" customHeight="1" x14ac:dyDescent="0.25">
      <c r="A41" s="39"/>
      <c r="B41" s="30"/>
      <c r="C41" s="30" t="s">
        <v>179</v>
      </c>
    </row>
    <row r="42" spans="1:3" ht="13.5" customHeight="1" x14ac:dyDescent="0.25">
      <c r="A42" s="39"/>
      <c r="B42" s="30"/>
      <c r="C42" s="30"/>
    </row>
    <row r="43" spans="1:3" ht="13.5" customHeight="1" x14ac:dyDescent="0.25">
      <c r="A43" s="39"/>
      <c r="B43" s="30"/>
      <c r="C43" s="30" t="s">
        <v>180</v>
      </c>
    </row>
    <row r="44" spans="1:3" ht="13.5" customHeight="1" x14ac:dyDescent="0.25">
      <c r="A44" s="39"/>
      <c r="B44" s="30"/>
      <c r="C44" s="30"/>
    </row>
    <row r="45" spans="1:3" ht="13.5" customHeight="1" x14ac:dyDescent="0.25">
      <c r="A45" s="39"/>
      <c r="B45" s="30"/>
      <c r="C45" s="30" t="s">
        <v>181</v>
      </c>
    </row>
    <row r="46" spans="1:3" ht="13.5" customHeight="1" x14ac:dyDescent="0.25">
      <c r="A46" s="39"/>
      <c r="B46" s="30"/>
      <c r="C46" s="30"/>
    </row>
    <row r="47" spans="1:3" ht="13.5" customHeight="1" x14ac:dyDescent="0.25">
      <c r="A47" s="39"/>
      <c r="B47" s="30"/>
      <c r="C47" s="30" t="s">
        <v>182</v>
      </c>
    </row>
    <row r="48" spans="1:3" ht="13.5" customHeight="1" x14ac:dyDescent="0.25">
      <c r="A48" s="39"/>
      <c r="B48" s="30"/>
      <c r="C48" s="30"/>
    </row>
    <row r="49" spans="1:3" ht="13.5" customHeight="1" x14ac:dyDescent="0.25">
      <c r="A49" s="39"/>
      <c r="B49" s="30"/>
      <c r="C49" s="30" t="s">
        <v>183</v>
      </c>
    </row>
    <row r="50" spans="1:3" ht="13.5" customHeight="1" x14ac:dyDescent="0.25">
      <c r="A50" s="39"/>
      <c r="B50" s="30"/>
      <c r="C50" s="30"/>
    </row>
    <row r="51" spans="1:3" ht="13.5" customHeight="1" x14ac:dyDescent="0.25">
      <c r="A51" s="39"/>
      <c r="B51" s="30"/>
      <c r="C51" s="30" t="s">
        <v>184</v>
      </c>
    </row>
    <row r="52" spans="1:3" ht="13.5" customHeight="1" x14ac:dyDescent="0.25">
      <c r="A52" s="39"/>
      <c r="B52" s="30"/>
      <c r="C52" s="30"/>
    </row>
    <row r="53" spans="1:3" ht="13.5" customHeight="1" x14ac:dyDescent="0.25">
      <c r="A53" s="39"/>
      <c r="B53" s="30"/>
      <c r="C53" s="30" t="s">
        <v>185</v>
      </c>
    </row>
    <row r="54" spans="1:3" ht="13.5" customHeight="1" x14ac:dyDescent="0.25">
      <c r="A54" s="39"/>
      <c r="B54" s="30"/>
      <c r="C54" s="30"/>
    </row>
    <row r="55" spans="1:3" ht="13.5" customHeight="1" x14ac:dyDescent="0.25">
      <c r="A55" s="39"/>
      <c r="B55" s="30"/>
      <c r="C55" s="30" t="s">
        <v>186</v>
      </c>
    </row>
    <row r="56" spans="1:3" ht="13.5" customHeight="1" x14ac:dyDescent="0.25">
      <c r="A56" s="39"/>
      <c r="B56" s="30"/>
      <c r="C56" s="30"/>
    </row>
    <row r="57" spans="1:3" ht="13.5" customHeight="1" x14ac:dyDescent="0.25">
      <c r="A57" s="39"/>
      <c r="B57" s="30"/>
      <c r="C57" s="30" t="s">
        <v>187</v>
      </c>
    </row>
    <row r="58" spans="1:3" ht="13.5" customHeight="1" x14ac:dyDescent="0.25">
      <c r="A58" s="39"/>
      <c r="B58" s="30"/>
      <c r="C58" s="30"/>
    </row>
    <row r="59" spans="1:3" ht="13.5" customHeight="1" x14ac:dyDescent="0.25">
      <c r="A59" s="39"/>
      <c r="B59" s="30"/>
      <c r="C59" s="30" t="s">
        <v>188</v>
      </c>
    </row>
    <row r="60" spans="1:3" ht="13.5" customHeight="1" x14ac:dyDescent="0.25">
      <c r="A60" s="39"/>
      <c r="B60" s="30"/>
      <c r="C60" s="30"/>
    </row>
    <row r="61" spans="1:3" ht="13.5" customHeight="1" x14ac:dyDescent="0.25">
      <c r="A61" s="39"/>
      <c r="B61" s="30"/>
      <c r="C61" s="30" t="s">
        <v>189</v>
      </c>
    </row>
    <row r="62" spans="1:3" ht="13.5" customHeight="1" x14ac:dyDescent="0.25">
      <c r="A62" s="39"/>
      <c r="B62" s="30"/>
      <c r="C62" s="30"/>
    </row>
    <row r="63" spans="1:3" ht="13.5" customHeight="1" x14ac:dyDescent="0.25">
      <c r="A63" s="39">
        <v>44173</v>
      </c>
      <c r="B63" s="30"/>
      <c r="C63" s="30" t="s">
        <v>190</v>
      </c>
    </row>
    <row r="64" spans="1:3" ht="13.5" customHeight="1" x14ac:dyDescent="0.25">
      <c r="A64" s="39"/>
      <c r="B64" s="30"/>
      <c r="C64" s="30"/>
    </row>
    <row r="65" spans="1:3" ht="13.5" customHeight="1" x14ac:dyDescent="0.25">
      <c r="A65" s="39"/>
      <c r="B65" s="30"/>
      <c r="C65" s="30" t="s">
        <v>191</v>
      </c>
    </row>
    <row r="66" spans="1:3" ht="13.5" customHeight="1" x14ac:dyDescent="0.25">
      <c r="A66" s="39"/>
      <c r="B66" s="30"/>
      <c r="C66" s="30"/>
    </row>
    <row r="67" spans="1:3" ht="13.5" customHeight="1" x14ac:dyDescent="0.25">
      <c r="A67" s="39"/>
      <c r="B67" s="30"/>
      <c r="C67" s="30" t="s">
        <v>192</v>
      </c>
    </row>
    <row r="68" spans="1:3" ht="13.5" customHeight="1" x14ac:dyDescent="0.25">
      <c r="A68" s="39"/>
      <c r="B68" s="30"/>
      <c r="C68" s="30"/>
    </row>
    <row r="69" spans="1:3" ht="13.5" customHeight="1" x14ac:dyDescent="0.25">
      <c r="A69" s="39"/>
      <c r="B69" s="30"/>
      <c r="C69" s="30" t="s">
        <v>193</v>
      </c>
    </row>
    <row r="70" spans="1:3" ht="13.5" customHeight="1" x14ac:dyDescent="0.25">
      <c r="A70" s="39"/>
      <c r="B70" s="30"/>
      <c r="C70" s="30"/>
    </row>
    <row r="71" spans="1:3" ht="13.5" customHeight="1" x14ac:dyDescent="0.25">
      <c r="A71" s="39"/>
      <c r="B71" s="30"/>
      <c r="C71" s="30" t="s">
        <v>194</v>
      </c>
    </row>
    <row r="72" spans="1:3" ht="13.5" customHeight="1" x14ac:dyDescent="0.25">
      <c r="A72" s="39"/>
      <c r="B72" s="30"/>
      <c r="C72" s="30"/>
    </row>
    <row r="73" spans="1:3" ht="13.5" customHeight="1" x14ac:dyDescent="0.25">
      <c r="A73" s="39"/>
      <c r="B73" s="30"/>
      <c r="C73" s="30" t="s">
        <v>195</v>
      </c>
    </row>
    <row r="74" spans="1:3" ht="13.5" customHeight="1" x14ac:dyDescent="0.25">
      <c r="A74" s="39"/>
      <c r="B74" s="30"/>
      <c r="C74" s="30"/>
    </row>
    <row r="75" spans="1:3" ht="13.5" customHeight="1" x14ac:dyDescent="0.25">
      <c r="A75" s="39"/>
      <c r="B75" s="30"/>
      <c r="C75" s="30" t="s">
        <v>196</v>
      </c>
    </row>
    <row r="76" spans="1:3" ht="13.5" customHeight="1" x14ac:dyDescent="0.25">
      <c r="A76" s="39"/>
      <c r="B76" s="30"/>
      <c r="C76" s="30"/>
    </row>
    <row r="77" spans="1:3" ht="13.5" customHeight="1" x14ac:dyDescent="0.25">
      <c r="A77" s="39"/>
      <c r="B77" s="30"/>
      <c r="C77" s="30" t="s">
        <v>197</v>
      </c>
    </row>
    <row r="78" spans="1:3" ht="13.5" customHeight="1" x14ac:dyDescent="0.25">
      <c r="A78" s="39"/>
      <c r="B78" s="30"/>
      <c r="C78" s="30"/>
    </row>
    <row r="79" spans="1:3" ht="13.5" customHeight="1" x14ac:dyDescent="0.25">
      <c r="A79" s="39"/>
      <c r="B79" s="30"/>
      <c r="C79" s="30" t="s">
        <v>198</v>
      </c>
    </row>
    <row r="80" spans="1:3" ht="13.5" customHeight="1" x14ac:dyDescent="0.25">
      <c r="A80" s="39"/>
      <c r="B80" s="30"/>
      <c r="C80" s="30"/>
    </row>
    <row r="81" spans="1:3" ht="13.5" customHeight="1" x14ac:dyDescent="0.25">
      <c r="A81" s="39"/>
      <c r="B81" s="30"/>
      <c r="C81" s="30" t="s">
        <v>199</v>
      </c>
    </row>
    <row r="82" spans="1:3" ht="13.5" customHeight="1" x14ac:dyDescent="0.25">
      <c r="A82" s="39"/>
      <c r="B82" s="30"/>
      <c r="C82" s="30"/>
    </row>
    <row r="83" spans="1:3" ht="13.5" customHeight="1" x14ac:dyDescent="0.25">
      <c r="A83" s="39"/>
      <c r="B83" s="30"/>
      <c r="C83" s="30" t="s">
        <v>200</v>
      </c>
    </row>
    <row r="84" spans="1:3" ht="13.5" customHeight="1" x14ac:dyDescent="0.25">
      <c r="A84" s="39"/>
      <c r="B84" s="30"/>
      <c r="C84" s="30"/>
    </row>
    <row r="85" spans="1:3" ht="13.5" customHeight="1" x14ac:dyDescent="0.25">
      <c r="A85" s="40">
        <v>44175</v>
      </c>
      <c r="C85" s="25" t="s">
        <v>201</v>
      </c>
    </row>
    <row r="86" spans="1:3" ht="13.5" customHeight="1" x14ac:dyDescent="0.25"/>
    <row r="87" spans="1:3" ht="13.5" customHeight="1" x14ac:dyDescent="0.25">
      <c r="C87" s="25" t="s">
        <v>202</v>
      </c>
    </row>
    <row r="88" spans="1:3" ht="13.5" customHeight="1" x14ac:dyDescent="0.25">
      <c r="C88" s="25" t="s">
        <v>203</v>
      </c>
    </row>
    <row r="89" spans="1:3" ht="13.5" customHeight="1" x14ac:dyDescent="0.25"/>
    <row r="90" spans="1:3" ht="13.5" customHeight="1" x14ac:dyDescent="0.25">
      <c r="C90" s="25" t="s">
        <v>204</v>
      </c>
    </row>
    <row r="91" spans="1:3" ht="13.5" customHeight="1" x14ac:dyDescent="0.25">
      <c r="C91" s="25" t="s">
        <v>205</v>
      </c>
    </row>
    <row r="92" spans="1:3" ht="13.5" customHeight="1" x14ac:dyDescent="0.25">
      <c r="C92" s="25" t="s">
        <v>206</v>
      </c>
    </row>
    <row r="93" spans="1:3" ht="13.5" customHeight="1" x14ac:dyDescent="0.25"/>
    <row r="94" spans="1:3" ht="13.5" customHeight="1" x14ac:dyDescent="0.25">
      <c r="C94" s="25" t="s">
        <v>207</v>
      </c>
    </row>
    <row r="95" spans="1:3" ht="13.5" customHeight="1" x14ac:dyDescent="0.25"/>
    <row r="96" spans="1:3" ht="13.5" customHeight="1" x14ac:dyDescent="0.25">
      <c r="C96" s="25" t="s">
        <v>208</v>
      </c>
    </row>
    <row r="97" spans="3:3" ht="13.5" customHeight="1" x14ac:dyDescent="0.25"/>
    <row r="98" spans="3:3" ht="13.5" customHeight="1" x14ac:dyDescent="0.25">
      <c r="C98" s="25" t="s">
        <v>209</v>
      </c>
    </row>
    <row r="99" spans="3:3" ht="13.5" customHeight="1" x14ac:dyDescent="0.25"/>
    <row r="100" spans="3:3" ht="13.5" customHeight="1" x14ac:dyDescent="0.25">
      <c r="C100" s="25" t="s">
        <v>210</v>
      </c>
    </row>
    <row r="101" spans="3:3" ht="13.5" customHeight="1" x14ac:dyDescent="0.25"/>
    <row r="102" spans="3:3" ht="13.5" customHeight="1" x14ac:dyDescent="0.25">
      <c r="C102" s="25" t="s">
        <v>211</v>
      </c>
    </row>
    <row r="103" spans="3:3" ht="13.5" customHeight="1" x14ac:dyDescent="0.25"/>
    <row r="104" spans="3:3" ht="13.5" customHeight="1" x14ac:dyDescent="0.25">
      <c r="C104" s="25" t="s">
        <v>212</v>
      </c>
    </row>
    <row r="105" spans="3:3" ht="13.5" customHeight="1" x14ac:dyDescent="0.25"/>
    <row r="106" spans="3:3" ht="13.5" customHeight="1" x14ac:dyDescent="0.25">
      <c r="C106" s="25" t="s">
        <v>213</v>
      </c>
    </row>
    <row r="107" spans="3:3" ht="13.5" customHeight="1" x14ac:dyDescent="0.25"/>
    <row r="108" spans="3:3" ht="13.5" customHeight="1" x14ac:dyDescent="0.25">
      <c r="C108" s="25" t="s">
        <v>214</v>
      </c>
    </row>
    <row r="109" spans="3:3" ht="13.5" customHeight="1" x14ac:dyDescent="0.25"/>
    <row r="110" spans="3:3" ht="13.5" customHeight="1" x14ac:dyDescent="0.25">
      <c r="C110" s="25" t="s">
        <v>215</v>
      </c>
    </row>
    <row r="111" spans="3:3" ht="13.5" customHeight="1" x14ac:dyDescent="0.25"/>
    <row r="112" spans="3:3" ht="13.5" customHeight="1" x14ac:dyDescent="0.25">
      <c r="C112" s="25" t="s">
        <v>216</v>
      </c>
    </row>
    <row r="113" spans="3:3" ht="13.5" customHeight="1" x14ac:dyDescent="0.25"/>
    <row r="114" spans="3:3" ht="13.5" customHeight="1" x14ac:dyDescent="0.25">
      <c r="C114" s="25" t="s">
        <v>217</v>
      </c>
    </row>
    <row r="115" spans="3:3" ht="13.5" customHeight="1" x14ac:dyDescent="0.25"/>
    <row r="116" spans="3:3" ht="13.5" customHeight="1" x14ac:dyDescent="0.25">
      <c r="C116" s="25" t="s">
        <v>218</v>
      </c>
    </row>
    <row r="117" spans="3:3" ht="13.5" customHeight="1" x14ac:dyDescent="0.25"/>
    <row r="118" spans="3:3" ht="13.5" customHeight="1" x14ac:dyDescent="0.25">
      <c r="C118" s="25" t="s">
        <v>219</v>
      </c>
    </row>
    <row r="119" spans="3:3" ht="13.5" customHeight="1" x14ac:dyDescent="0.25"/>
    <row r="120" spans="3:3" ht="13.5" customHeight="1" x14ac:dyDescent="0.25">
      <c r="C120" s="25" t="s">
        <v>220</v>
      </c>
    </row>
    <row r="121" spans="3:3" ht="13.5" customHeight="1" x14ac:dyDescent="0.25"/>
    <row r="122" spans="3:3" ht="13.5" customHeight="1" x14ac:dyDescent="0.25">
      <c r="C122" s="25" t="s">
        <v>221</v>
      </c>
    </row>
    <row r="123" spans="3:3" ht="13.5" customHeight="1" x14ac:dyDescent="0.25"/>
    <row r="124" spans="3:3" ht="13.5" customHeight="1" x14ac:dyDescent="0.25">
      <c r="C124" s="25" t="s">
        <v>222</v>
      </c>
    </row>
    <row r="125" spans="3:3" ht="13.5" customHeight="1" x14ac:dyDescent="0.25"/>
    <row r="126" spans="3:3" ht="13.5" customHeight="1" x14ac:dyDescent="0.25">
      <c r="C126" s="25" t="s">
        <v>223</v>
      </c>
    </row>
    <row r="127" spans="3:3" ht="13.5" customHeight="1" x14ac:dyDescent="0.25"/>
    <row r="128" spans="3:3" ht="13.5" customHeight="1" x14ac:dyDescent="0.25">
      <c r="C128" s="25" t="s">
        <v>224</v>
      </c>
    </row>
    <row r="129" spans="1:3" ht="13.5" customHeight="1" x14ac:dyDescent="0.25"/>
    <row r="130" spans="1:3" ht="13.5" customHeight="1" x14ac:dyDescent="0.25">
      <c r="C130" s="25" t="s">
        <v>225</v>
      </c>
    </row>
    <row r="131" spans="1:3" ht="13.5" customHeight="1" x14ac:dyDescent="0.25"/>
    <row r="132" spans="1:3" ht="13.5" customHeight="1" x14ac:dyDescent="0.25">
      <c r="C132" s="25" t="s">
        <v>226</v>
      </c>
    </row>
    <row r="133" spans="1:3" ht="13.5" customHeight="1" x14ac:dyDescent="0.25"/>
    <row r="134" spans="1:3" ht="13.5" customHeight="1" x14ac:dyDescent="0.25">
      <c r="C134" s="25" t="s">
        <v>227</v>
      </c>
    </row>
    <row r="135" spans="1:3" ht="13.5" customHeight="1" x14ac:dyDescent="0.25"/>
    <row r="136" spans="1:3" ht="13.5" customHeight="1" x14ac:dyDescent="0.25">
      <c r="A136" s="40">
        <v>44176</v>
      </c>
      <c r="C136" s="33" t="s">
        <v>228</v>
      </c>
    </row>
    <row r="137" spans="1:3" ht="13.5" customHeight="1" x14ac:dyDescent="0.25">
      <c r="A137" s="40"/>
      <c r="C137" s="33"/>
    </row>
    <row r="138" spans="1:3" ht="13.5" customHeight="1" x14ac:dyDescent="0.25">
      <c r="A138" s="40"/>
      <c r="C138" s="33" t="s">
        <v>229</v>
      </c>
    </row>
    <row r="139" spans="1:3" ht="13.5" customHeight="1" x14ac:dyDescent="0.25">
      <c r="A139" s="40"/>
      <c r="C139" s="33" t="s">
        <v>230</v>
      </c>
    </row>
    <row r="140" spans="1:3" ht="13.5" customHeight="1" x14ac:dyDescent="0.25">
      <c r="A140" s="40"/>
      <c r="C140" s="33"/>
    </row>
    <row r="141" spans="1:3" ht="13.5" customHeight="1" x14ac:dyDescent="0.25">
      <c r="A141" s="40"/>
      <c r="C141" s="33" t="s">
        <v>231</v>
      </c>
    </row>
    <row r="142" spans="1:3" ht="13.5" customHeight="1" x14ac:dyDescent="0.25">
      <c r="A142" s="40"/>
      <c r="C142" s="33"/>
    </row>
    <row r="143" spans="1:3" ht="13.5" customHeight="1" x14ac:dyDescent="0.25">
      <c r="A143" s="40"/>
      <c r="C143" s="33" t="s">
        <v>232</v>
      </c>
    </row>
    <row r="144" spans="1:3" ht="13.5" customHeight="1" x14ac:dyDescent="0.25">
      <c r="A144" s="40"/>
      <c r="C144" s="33"/>
    </row>
    <row r="145" spans="1:3" ht="13.5" customHeight="1" x14ac:dyDescent="0.25">
      <c r="A145" s="40"/>
      <c r="C145" s="33" t="s">
        <v>233</v>
      </c>
    </row>
    <row r="146" spans="1:3" ht="13.5" customHeight="1" x14ac:dyDescent="0.25">
      <c r="A146" s="40"/>
      <c r="C146" s="33"/>
    </row>
    <row r="147" spans="1:3" ht="13.5" customHeight="1" x14ac:dyDescent="0.25">
      <c r="A147" s="40"/>
      <c r="C147" s="33" t="s">
        <v>234</v>
      </c>
    </row>
    <row r="148" spans="1:3" ht="13.5" customHeight="1" x14ac:dyDescent="0.25">
      <c r="A148" s="40"/>
      <c r="C148" s="33"/>
    </row>
    <row r="149" spans="1:3" ht="13.5" customHeight="1" x14ac:dyDescent="0.25">
      <c r="A149" s="40"/>
      <c r="C149" s="33" t="s">
        <v>235</v>
      </c>
    </row>
    <row r="150" spans="1:3" ht="13.5" customHeight="1" x14ac:dyDescent="0.25">
      <c r="A150" s="40"/>
      <c r="C150" s="33"/>
    </row>
    <row r="151" spans="1:3" ht="13.5" customHeight="1" x14ac:dyDescent="0.25">
      <c r="A151" s="40"/>
      <c r="C151" s="33" t="s">
        <v>236</v>
      </c>
    </row>
    <row r="152" spans="1:3" ht="13.5" customHeight="1" x14ac:dyDescent="0.25">
      <c r="A152" s="40"/>
      <c r="C152" s="33"/>
    </row>
    <row r="153" spans="1:3" ht="13.5" customHeight="1" x14ac:dyDescent="0.25">
      <c r="A153" s="40"/>
      <c r="C153" s="33" t="s">
        <v>237</v>
      </c>
    </row>
    <row r="154" spans="1:3" ht="13.5" customHeight="1" x14ac:dyDescent="0.25">
      <c r="A154" s="40"/>
      <c r="C154" s="33"/>
    </row>
    <row r="155" spans="1:3" ht="13.5" customHeight="1" x14ac:dyDescent="0.25">
      <c r="A155" s="40"/>
      <c r="C155" s="33" t="s">
        <v>238</v>
      </c>
    </row>
    <row r="156" spans="1:3" ht="13.5" customHeight="1" x14ac:dyDescent="0.25">
      <c r="A156" s="40"/>
      <c r="C156" s="33"/>
    </row>
    <row r="157" spans="1:3" ht="13.5" customHeight="1" x14ac:dyDescent="0.25">
      <c r="A157" s="40"/>
      <c r="C157" s="33" t="s">
        <v>239</v>
      </c>
    </row>
    <row r="158" spans="1:3" ht="13.5" customHeight="1" x14ac:dyDescent="0.25">
      <c r="A158" s="40"/>
      <c r="C158" s="33"/>
    </row>
    <row r="159" spans="1:3" ht="13.5" customHeight="1" x14ac:dyDescent="0.25">
      <c r="A159" s="40">
        <v>44176</v>
      </c>
      <c r="C159" s="33" t="s">
        <v>240</v>
      </c>
    </row>
    <row r="160" spans="1:3" ht="13.5" customHeight="1" x14ac:dyDescent="0.25">
      <c r="A160" s="40"/>
      <c r="C160" s="33"/>
    </row>
    <row r="161" spans="1:3" ht="13.5" customHeight="1" x14ac:dyDescent="0.25">
      <c r="A161" s="40"/>
      <c r="C161" s="33" t="s">
        <v>241</v>
      </c>
    </row>
    <row r="162" spans="1:3" ht="13.5" customHeight="1" x14ac:dyDescent="0.25">
      <c r="A162" s="40"/>
      <c r="C162" s="33"/>
    </row>
    <row r="163" spans="1:3" ht="13.5" customHeight="1" x14ac:dyDescent="0.25">
      <c r="A163" s="40"/>
      <c r="C163" s="33" t="s">
        <v>242</v>
      </c>
    </row>
    <row r="164" spans="1:3" ht="13.5" customHeight="1" x14ac:dyDescent="0.25">
      <c r="A164" s="40"/>
      <c r="C164" s="33" t="s">
        <v>243</v>
      </c>
    </row>
    <row r="165" spans="1:3" ht="13.5" customHeight="1" x14ac:dyDescent="0.25">
      <c r="A165" s="40"/>
      <c r="C165" s="33"/>
    </row>
    <row r="166" spans="1:3" ht="13.5" customHeight="1" x14ac:dyDescent="0.25">
      <c r="A166" s="40"/>
      <c r="C166" s="33" t="s">
        <v>244</v>
      </c>
    </row>
    <row r="167" spans="1:3" ht="13.5" customHeight="1" x14ac:dyDescent="0.25">
      <c r="A167" s="40"/>
      <c r="C167" s="33"/>
    </row>
    <row r="168" spans="1:3" ht="13.5" customHeight="1" x14ac:dyDescent="0.25">
      <c r="A168" s="40"/>
      <c r="C168" s="33" t="s">
        <v>245</v>
      </c>
    </row>
    <row r="169" spans="1:3" ht="13.5" customHeight="1" x14ac:dyDescent="0.25">
      <c r="A169" s="40"/>
      <c r="C169" s="33"/>
    </row>
    <row r="170" spans="1:3" ht="13.5" customHeight="1" x14ac:dyDescent="0.25">
      <c r="A170" s="40"/>
      <c r="C170" s="33" t="s">
        <v>246</v>
      </c>
    </row>
    <row r="171" spans="1:3" ht="13.5" customHeight="1" x14ac:dyDescent="0.25">
      <c r="A171" s="40"/>
      <c r="C171" s="33"/>
    </row>
    <row r="172" spans="1:3" ht="13.5" customHeight="1" x14ac:dyDescent="0.25">
      <c r="A172" s="40"/>
      <c r="C172" s="33" t="s">
        <v>247</v>
      </c>
    </row>
    <row r="173" spans="1:3" ht="13.5" customHeight="1" x14ac:dyDescent="0.25">
      <c r="A173" s="40"/>
      <c r="C173" s="33"/>
    </row>
    <row r="174" spans="1:3" ht="13.5" customHeight="1" x14ac:dyDescent="0.25">
      <c r="A174" s="40"/>
      <c r="C174" s="33" t="s">
        <v>248</v>
      </c>
    </row>
    <row r="175" spans="1:3" ht="13.5" customHeight="1" x14ac:dyDescent="0.25"/>
    <row r="176" spans="1:3" ht="13.5" customHeight="1" x14ac:dyDescent="0.25">
      <c r="A176" s="40">
        <v>44183</v>
      </c>
      <c r="C176" s="33" t="s">
        <v>249</v>
      </c>
    </row>
    <row r="177" spans="1:3" ht="13.5" customHeight="1" x14ac:dyDescent="0.25">
      <c r="A177" s="40"/>
      <c r="C177" s="33"/>
    </row>
    <row r="178" spans="1:3" ht="13.5" customHeight="1" x14ac:dyDescent="0.25">
      <c r="A178" s="40"/>
      <c r="C178" s="33" t="s">
        <v>250</v>
      </c>
    </row>
    <row r="179" spans="1:3" ht="13.5" customHeight="1" x14ac:dyDescent="0.25">
      <c r="A179" s="40"/>
      <c r="C179" s="33"/>
    </row>
    <row r="180" spans="1:3" ht="13.5" customHeight="1" x14ac:dyDescent="0.25">
      <c r="A180" s="40"/>
      <c r="C180" s="33" t="s">
        <v>251</v>
      </c>
    </row>
    <row r="181" spans="1:3" ht="13.5" customHeight="1" x14ac:dyDescent="0.25">
      <c r="A181" s="40"/>
      <c r="C181" s="33"/>
    </row>
    <row r="182" spans="1:3" ht="13.5" customHeight="1" x14ac:dyDescent="0.25">
      <c r="A182" s="40"/>
      <c r="C182" s="33" t="s">
        <v>252</v>
      </c>
    </row>
    <row r="183" spans="1:3" ht="13.5" customHeight="1" x14ac:dyDescent="0.25">
      <c r="A183" s="40"/>
      <c r="C183" s="33"/>
    </row>
    <row r="184" spans="1:3" ht="13.5" customHeight="1" x14ac:dyDescent="0.25">
      <c r="A184" s="40"/>
      <c r="C184" s="33" t="s">
        <v>253</v>
      </c>
    </row>
    <row r="185" spans="1:3" ht="13.5" customHeight="1" x14ac:dyDescent="0.25">
      <c r="A185" s="40"/>
      <c r="C185" s="33"/>
    </row>
    <row r="186" spans="1:3" ht="13.5" customHeight="1" x14ac:dyDescent="0.25">
      <c r="C186" s="25" t="s">
        <v>254</v>
      </c>
    </row>
    <row r="188" spans="1:3" ht="13.5" customHeight="1" x14ac:dyDescent="0.25">
      <c r="A188" s="40">
        <v>44201</v>
      </c>
      <c r="C188" s="35" t="s">
        <v>255</v>
      </c>
    </row>
    <row r="189" spans="1:3" ht="13.5" customHeight="1" x14ac:dyDescent="0.25">
      <c r="A189" s="40"/>
      <c r="C189" s="35"/>
    </row>
    <row r="190" spans="1:3" ht="13.5" customHeight="1" x14ac:dyDescent="0.25">
      <c r="C190" s="35" t="s">
        <v>256</v>
      </c>
    </row>
    <row r="192" spans="1:3" ht="13.5" customHeight="1" x14ac:dyDescent="0.25">
      <c r="A192" s="40">
        <v>44203</v>
      </c>
      <c r="C192" s="35" t="s">
        <v>257</v>
      </c>
    </row>
    <row r="193" spans="3:3" ht="13.5" customHeight="1" x14ac:dyDescent="0.25">
      <c r="C193" s="35"/>
    </row>
    <row r="194" spans="3:3" ht="13.5" customHeight="1" x14ac:dyDescent="0.25">
      <c r="C194" s="35" t="s">
        <v>258</v>
      </c>
    </row>
    <row r="195" spans="3:3" ht="13.5" customHeight="1" x14ac:dyDescent="0.25">
      <c r="C195" s="35" t="s">
        <v>259</v>
      </c>
    </row>
    <row r="196" spans="3:3" ht="13.5" customHeight="1" x14ac:dyDescent="0.25">
      <c r="C196" s="35"/>
    </row>
    <row r="197" spans="3:3" ht="13.5" customHeight="1" x14ac:dyDescent="0.25">
      <c r="C197" s="35" t="s">
        <v>260</v>
      </c>
    </row>
    <row r="198" spans="3:3" ht="13.5" customHeight="1" x14ac:dyDescent="0.25">
      <c r="C198" s="35"/>
    </row>
    <row r="199" spans="3:3" ht="13.5" customHeight="1" x14ac:dyDescent="0.25">
      <c r="C199" s="35" t="s">
        <v>261</v>
      </c>
    </row>
    <row r="200" spans="3:3" ht="13.5" customHeight="1" x14ac:dyDescent="0.25">
      <c r="C200" s="35"/>
    </row>
    <row r="201" spans="3:3" ht="13.5" customHeight="1" x14ac:dyDescent="0.25">
      <c r="C201" s="35" t="s">
        <v>262</v>
      </c>
    </row>
    <row r="202" spans="3:3" ht="13.5" customHeight="1" x14ac:dyDescent="0.25">
      <c r="C202" s="35"/>
    </row>
    <row r="203" spans="3:3" ht="13.5" customHeight="1" x14ac:dyDescent="0.25">
      <c r="C203" s="35" t="s">
        <v>263</v>
      </c>
    </row>
    <row r="204" spans="3:3" ht="13.5" customHeight="1" x14ac:dyDescent="0.25">
      <c r="C204" s="35"/>
    </row>
    <row r="205" spans="3:3" ht="13.5" customHeight="1" x14ac:dyDescent="0.25">
      <c r="C205" s="35" t="s">
        <v>264</v>
      </c>
    </row>
    <row r="206" spans="3:3" ht="13.5" customHeight="1" x14ac:dyDescent="0.25">
      <c r="C206" s="35"/>
    </row>
    <row r="207" spans="3:3" ht="13.5" customHeight="1" x14ac:dyDescent="0.25">
      <c r="C207" s="35" t="s">
        <v>265</v>
      </c>
    </row>
    <row r="208" spans="3:3" ht="13.5" customHeight="1" x14ac:dyDescent="0.25">
      <c r="C208" s="35"/>
    </row>
    <row r="209" spans="3:3" ht="13.5" customHeight="1" x14ac:dyDescent="0.25">
      <c r="C209" s="35" t="s">
        <v>266</v>
      </c>
    </row>
    <row r="210" spans="3:3" ht="13.5" customHeight="1" x14ac:dyDescent="0.25">
      <c r="C210" s="35"/>
    </row>
    <row r="211" spans="3:3" ht="13.5" customHeight="1" x14ac:dyDescent="0.25">
      <c r="C211" s="35" t="s">
        <v>267</v>
      </c>
    </row>
    <row r="212" spans="3:3" ht="13.5" customHeight="1" x14ac:dyDescent="0.25">
      <c r="C212" s="35"/>
    </row>
    <row r="213" spans="3:3" ht="13.5" customHeight="1" x14ac:dyDescent="0.25">
      <c r="C213" s="35" t="s">
        <v>268</v>
      </c>
    </row>
    <row r="214" spans="3:3" ht="13.5" customHeight="1" x14ac:dyDescent="0.25">
      <c r="C214" s="35"/>
    </row>
    <row r="215" spans="3:3" ht="13.5" customHeight="1" x14ac:dyDescent="0.25">
      <c r="C215" s="35" t="s">
        <v>269</v>
      </c>
    </row>
    <row r="216" spans="3:3" ht="13.5" customHeight="1" x14ac:dyDescent="0.25">
      <c r="C216" s="35"/>
    </row>
    <row r="217" spans="3:3" ht="13.5" customHeight="1" x14ac:dyDescent="0.25">
      <c r="C217" s="35" t="s">
        <v>270</v>
      </c>
    </row>
    <row r="218" spans="3:3" ht="13.5" customHeight="1" x14ac:dyDescent="0.25">
      <c r="C218" s="35"/>
    </row>
    <row r="219" spans="3:3" ht="13.5" customHeight="1" x14ac:dyDescent="0.25">
      <c r="C219" s="35" t="s">
        <v>271</v>
      </c>
    </row>
    <row r="220" spans="3:3" ht="13.5" customHeight="1" x14ac:dyDescent="0.25">
      <c r="C220" s="35"/>
    </row>
    <row r="221" spans="3:3" ht="13.5" customHeight="1" x14ac:dyDescent="0.25">
      <c r="C221" s="35" t="s">
        <v>272</v>
      </c>
    </row>
    <row r="222" spans="3:3" ht="13.5" customHeight="1" x14ac:dyDescent="0.25">
      <c r="C222" s="35"/>
    </row>
    <row r="223" spans="3:3" ht="13.5" customHeight="1" x14ac:dyDescent="0.25">
      <c r="C223" s="35" t="s">
        <v>273</v>
      </c>
    </row>
    <row r="224" spans="3:3" ht="13.5" customHeight="1" x14ac:dyDescent="0.25">
      <c r="C224" s="35"/>
    </row>
    <row r="225" spans="1:3" ht="13.5" customHeight="1" x14ac:dyDescent="0.25">
      <c r="C225" s="35" t="s">
        <v>274</v>
      </c>
    </row>
    <row r="226" spans="1:3" ht="13.5" customHeight="1" x14ac:dyDescent="0.25">
      <c r="C226" s="35"/>
    </row>
    <row r="227" spans="1:3" ht="13.5" customHeight="1" x14ac:dyDescent="0.25">
      <c r="A227" s="40">
        <v>44203</v>
      </c>
      <c r="C227" s="35" t="s">
        <v>275</v>
      </c>
    </row>
    <row r="228" spans="1:3" ht="13.5" customHeight="1" x14ac:dyDescent="0.25">
      <c r="C228" s="35"/>
    </row>
    <row r="229" spans="1:3" ht="13.5" customHeight="1" x14ac:dyDescent="0.25">
      <c r="C229" s="41" t="s">
        <v>276</v>
      </c>
    </row>
    <row r="230" spans="1:3" ht="13.5" customHeight="1" x14ac:dyDescent="0.25">
      <c r="C230" s="35"/>
    </row>
    <row r="231" spans="1:3" ht="13.5" customHeight="1" x14ac:dyDescent="0.25">
      <c r="C231" s="42" t="s">
        <v>277</v>
      </c>
    </row>
    <row r="232" spans="1:3" ht="13.5" customHeight="1" x14ac:dyDescent="0.25">
      <c r="C232" s="42" t="s">
        <v>278</v>
      </c>
    </row>
    <row r="233" spans="1:3" ht="13.5" customHeight="1" x14ac:dyDescent="0.25">
      <c r="C233" s="35"/>
    </row>
    <row r="234" spans="1:3" ht="13.5" customHeight="1" x14ac:dyDescent="0.25">
      <c r="C234" s="42" t="s">
        <v>279</v>
      </c>
    </row>
    <row r="235" spans="1:3" ht="13.5" customHeight="1" x14ac:dyDescent="0.25">
      <c r="C235" s="35"/>
    </row>
    <row r="236" spans="1:3" ht="13.5" customHeight="1" x14ac:dyDescent="0.25">
      <c r="C236" s="42" t="s">
        <v>280</v>
      </c>
    </row>
    <row r="237" spans="1:3" ht="13.5" customHeight="1" x14ac:dyDescent="0.25">
      <c r="C237" s="35"/>
    </row>
    <row r="238" spans="1:3" ht="13.5" customHeight="1" x14ac:dyDescent="0.25">
      <c r="C238" s="42" t="s">
        <v>281</v>
      </c>
    </row>
    <row r="239" spans="1:3" ht="13.5" customHeight="1" x14ac:dyDescent="0.25">
      <c r="C239" s="35"/>
    </row>
    <row r="240" spans="1:3" ht="13.5" customHeight="1" x14ac:dyDescent="0.25">
      <c r="C240" s="42" t="s">
        <v>282</v>
      </c>
    </row>
    <row r="241" spans="1:3" ht="13.5" customHeight="1" x14ac:dyDescent="0.25">
      <c r="C241" s="35"/>
    </row>
    <row r="242" spans="1:3" ht="13.5" customHeight="1" x14ac:dyDescent="0.25">
      <c r="C242" s="42" t="s">
        <v>283</v>
      </c>
    </row>
    <row r="243" spans="1:3" ht="13.5" customHeight="1" x14ac:dyDescent="0.25">
      <c r="C243" s="35"/>
    </row>
    <row r="244" spans="1:3" ht="13.5" customHeight="1" x14ac:dyDescent="0.25">
      <c r="A244" s="40">
        <v>44228</v>
      </c>
      <c r="C244" s="35" t="s">
        <v>284</v>
      </c>
    </row>
    <row r="245" spans="1:3" ht="13.5" customHeight="1" x14ac:dyDescent="0.25">
      <c r="A245" s="43">
        <v>0.49305555555555558</v>
      </c>
      <c r="C245" s="35"/>
    </row>
    <row r="246" spans="1:3" ht="13.5" customHeight="1" x14ac:dyDescent="0.25">
      <c r="A246" s="40"/>
      <c r="C246" s="35" t="s">
        <v>100</v>
      </c>
    </row>
    <row r="247" spans="1:3" ht="13.5" customHeight="1" x14ac:dyDescent="0.25">
      <c r="A247" s="40"/>
      <c r="C247" s="35"/>
    </row>
    <row r="248" spans="1:3" ht="13.5" customHeight="1" x14ac:dyDescent="0.25">
      <c r="A248" s="40"/>
      <c r="C248" s="35" t="s">
        <v>101</v>
      </c>
    </row>
    <row r="249" spans="1:3" ht="13.5" customHeight="1" x14ac:dyDescent="0.25">
      <c r="A249" s="40"/>
      <c r="C249" s="35"/>
    </row>
    <row r="250" spans="1:3" ht="13.5" customHeight="1" x14ac:dyDescent="0.25">
      <c r="A250" s="40"/>
      <c r="C250" s="35" t="s">
        <v>109</v>
      </c>
    </row>
    <row r="251" spans="1:3" ht="13.5" customHeight="1" x14ac:dyDescent="0.25">
      <c r="A251" s="40"/>
      <c r="C251" s="35"/>
    </row>
    <row r="252" spans="1:3" ht="13.5" customHeight="1" x14ac:dyDescent="0.25">
      <c r="A252" s="40"/>
      <c r="C252" s="35" t="s">
        <v>102</v>
      </c>
    </row>
    <row r="253" spans="1:3" ht="13.5" customHeight="1" x14ac:dyDescent="0.25">
      <c r="A253" s="40"/>
      <c r="C253" s="35"/>
    </row>
    <row r="254" spans="1:3" ht="13.5" customHeight="1" x14ac:dyDescent="0.25">
      <c r="A254" s="40"/>
      <c r="C254" s="35" t="s">
        <v>103</v>
      </c>
    </row>
    <row r="255" spans="1:3" ht="13.5" customHeight="1" x14ac:dyDescent="0.25">
      <c r="A255" s="40"/>
      <c r="C255" s="35"/>
    </row>
    <row r="256" spans="1:3" ht="13.5" customHeight="1" x14ac:dyDescent="0.25">
      <c r="A256" s="40">
        <v>44228</v>
      </c>
      <c r="C256" s="35" t="s">
        <v>284</v>
      </c>
    </row>
    <row r="257" spans="1:3" ht="13.5" customHeight="1" x14ac:dyDescent="0.25">
      <c r="A257" s="43">
        <v>0.60972222222222217</v>
      </c>
      <c r="C257" s="35"/>
    </row>
    <row r="258" spans="1:3" ht="13.5" customHeight="1" x14ac:dyDescent="0.25">
      <c r="A258" s="40"/>
      <c r="C258" s="35" t="s">
        <v>104</v>
      </c>
    </row>
    <row r="259" spans="1:3" ht="13.5" customHeight="1" x14ac:dyDescent="0.25">
      <c r="A259" s="40"/>
      <c r="C259" s="35"/>
    </row>
    <row r="260" spans="1:3" ht="13.5" customHeight="1" x14ac:dyDescent="0.25">
      <c r="A260" s="40"/>
      <c r="C260" s="35" t="s">
        <v>105</v>
      </c>
    </row>
    <row r="261" spans="1:3" ht="13.5" customHeight="1" x14ac:dyDescent="0.25">
      <c r="A261" s="40"/>
      <c r="C261" s="35"/>
    </row>
    <row r="262" spans="1:3" ht="13.5" customHeight="1" x14ac:dyDescent="0.25">
      <c r="A262" s="40"/>
      <c r="C262" s="35" t="s">
        <v>106</v>
      </c>
    </row>
    <row r="263" spans="1:3" ht="13.5" customHeight="1" x14ac:dyDescent="0.25">
      <c r="A263" s="40"/>
      <c r="C263" s="35"/>
    </row>
    <row r="264" spans="1:3" ht="13.5" customHeight="1" x14ac:dyDescent="0.25">
      <c r="A264" s="40"/>
      <c r="C264" s="35" t="s">
        <v>107</v>
      </c>
    </row>
    <row r="265" spans="1:3" ht="13.5" customHeight="1" x14ac:dyDescent="0.25">
      <c r="A265" s="40"/>
      <c r="C265" s="35"/>
    </row>
    <row r="266" spans="1:3" ht="13.5" customHeight="1" x14ac:dyDescent="0.25">
      <c r="A266" s="40"/>
      <c r="C266" s="35" t="s">
        <v>108</v>
      </c>
    </row>
    <row r="267" spans="1:3" ht="13.5" customHeight="1" x14ac:dyDescent="0.25">
      <c r="A267" s="40"/>
      <c r="C267" s="35"/>
    </row>
    <row r="268" spans="1:3" ht="13.5" customHeight="1" x14ac:dyDescent="0.25">
      <c r="A268" s="40">
        <v>44228</v>
      </c>
      <c r="C268" s="35" t="s">
        <v>285</v>
      </c>
    </row>
    <row r="269" spans="1:3" ht="13.5" customHeight="1" x14ac:dyDescent="0.25">
      <c r="A269" s="40"/>
      <c r="C269" s="35"/>
    </row>
    <row r="270" spans="1:3" ht="13.5" customHeight="1" x14ac:dyDescent="0.25">
      <c r="A270" s="40"/>
      <c r="C270" s="35" t="s">
        <v>110</v>
      </c>
    </row>
    <row r="271" spans="1:3" ht="13.5" customHeight="1" x14ac:dyDescent="0.25">
      <c r="A271" s="40"/>
      <c r="C271" s="35"/>
    </row>
    <row r="272" spans="1:3" ht="13.5" customHeight="1" x14ac:dyDescent="0.25">
      <c r="A272" s="40">
        <v>44228</v>
      </c>
      <c r="C272" s="35" t="s">
        <v>286</v>
      </c>
    </row>
    <row r="273" spans="1:3" ht="13.5" customHeight="1" x14ac:dyDescent="0.25">
      <c r="A273" s="40"/>
      <c r="C273" s="35"/>
    </row>
    <row r="274" spans="1:3" ht="13.5" customHeight="1" x14ac:dyDescent="0.25">
      <c r="A274" s="40"/>
      <c r="C274" s="35" t="s">
        <v>111</v>
      </c>
    </row>
    <row r="275" spans="1:3" ht="13.5" customHeight="1" x14ac:dyDescent="0.25">
      <c r="A275" s="40"/>
      <c r="C275" s="35"/>
    </row>
    <row r="276" spans="1:3" ht="13.5" customHeight="1" x14ac:dyDescent="0.25">
      <c r="A276" s="40"/>
      <c r="C276" s="35" t="s">
        <v>112</v>
      </c>
    </row>
    <row r="277" spans="1:3" ht="13.5" customHeight="1" x14ac:dyDescent="0.25">
      <c r="A277" s="40"/>
      <c r="C277" s="35"/>
    </row>
    <row r="278" spans="1:3" ht="13.5" customHeight="1" x14ac:dyDescent="0.25">
      <c r="A278" s="40"/>
      <c r="C278" s="35" t="s">
        <v>115</v>
      </c>
    </row>
    <row r="279" spans="1:3" ht="13.5" customHeight="1" x14ac:dyDescent="0.25">
      <c r="A279" s="40"/>
      <c r="C279" s="35"/>
    </row>
    <row r="280" spans="1:3" ht="13.5" customHeight="1" x14ac:dyDescent="0.25">
      <c r="A280" s="40"/>
      <c r="C280" s="35" t="s">
        <v>113</v>
      </c>
    </row>
    <row r="281" spans="1:3" ht="13.5" customHeight="1" x14ac:dyDescent="0.25">
      <c r="A281" s="40"/>
      <c r="C281" s="35"/>
    </row>
    <row r="282" spans="1:3" ht="13.5" customHeight="1" x14ac:dyDescent="0.25">
      <c r="A282" s="40"/>
      <c r="C282" s="35" t="s">
        <v>114</v>
      </c>
    </row>
    <row r="283" spans="1:3" ht="13.5" customHeight="1" x14ac:dyDescent="0.25">
      <c r="C283" s="35"/>
    </row>
    <row r="284" spans="1:3" ht="13.5" customHeight="1" x14ac:dyDescent="0.25">
      <c r="A284" s="40">
        <v>44229</v>
      </c>
      <c r="C284" s="25" t="s">
        <v>287</v>
      </c>
    </row>
    <row r="286" spans="1:3" ht="13.5" customHeight="1" x14ac:dyDescent="0.25">
      <c r="C286" s="25" t="s">
        <v>117</v>
      </c>
    </row>
    <row r="288" spans="1:3" ht="13.5" customHeight="1" x14ac:dyDescent="0.25">
      <c r="C288" s="25" t="s">
        <v>118</v>
      </c>
    </row>
    <row r="290" spans="1:3" ht="13.5" customHeight="1" x14ac:dyDescent="0.25">
      <c r="C290" s="25" t="s">
        <v>116</v>
      </c>
    </row>
    <row r="292" spans="1:3" ht="13.5" customHeight="1" x14ac:dyDescent="0.25">
      <c r="C292" s="25" t="s">
        <v>98</v>
      </c>
    </row>
    <row r="294" spans="1:3" ht="13.5" customHeight="1" x14ac:dyDescent="0.25">
      <c r="C294" s="25" t="s">
        <v>119</v>
      </c>
    </row>
    <row r="296" spans="1:3" ht="13.5" customHeight="1" x14ac:dyDescent="0.25">
      <c r="C296" s="25" t="s">
        <v>120</v>
      </c>
    </row>
    <row r="298" spans="1:3" ht="13.5" customHeight="1" x14ac:dyDescent="0.25">
      <c r="C298" s="25" t="s">
        <v>99</v>
      </c>
    </row>
    <row r="300" spans="1:3" ht="13.5" customHeight="1" x14ac:dyDescent="0.25">
      <c r="A300" s="40">
        <v>44229</v>
      </c>
      <c r="C300" s="25" t="s">
        <v>288</v>
      </c>
    </row>
    <row r="302" spans="1:3" ht="13.5" customHeight="1" x14ac:dyDescent="0.25">
      <c r="C302" s="25" t="s">
        <v>121</v>
      </c>
    </row>
    <row r="304" spans="1:3" ht="13.5" customHeight="1" x14ac:dyDescent="0.25">
      <c r="A304" s="40">
        <v>44229</v>
      </c>
      <c r="C304" s="25" t="s">
        <v>289</v>
      </c>
    </row>
    <row r="306" spans="1:3" ht="13.5" customHeight="1" x14ac:dyDescent="0.25">
      <c r="C306" s="25" t="s">
        <v>122</v>
      </c>
    </row>
    <row r="308" spans="1:3" ht="13.5" customHeight="1" x14ac:dyDescent="0.25">
      <c r="A308" s="40">
        <v>44230</v>
      </c>
      <c r="C308" s="25" t="s">
        <v>290</v>
      </c>
    </row>
    <row r="310" spans="1:3" ht="13.5" customHeight="1" x14ac:dyDescent="0.25">
      <c r="C310" s="25" t="s">
        <v>123</v>
      </c>
    </row>
    <row r="312" spans="1:3" ht="13.5" customHeight="1" x14ac:dyDescent="0.25">
      <c r="A312" s="40">
        <v>44232</v>
      </c>
      <c r="C312" s="25" t="s">
        <v>291</v>
      </c>
    </row>
    <row r="314" spans="1:3" ht="13.5" customHeight="1" x14ac:dyDescent="0.25">
      <c r="C314" s="25" t="s">
        <v>124</v>
      </c>
    </row>
    <row r="316" spans="1:3" ht="13.5" customHeight="1" x14ac:dyDescent="0.25">
      <c r="A316" s="40">
        <v>44236</v>
      </c>
      <c r="C316" s="25" t="s">
        <v>289</v>
      </c>
    </row>
    <row r="318" spans="1:3" ht="13.5" customHeight="1" x14ac:dyDescent="0.25">
      <c r="C318" s="25" t="s">
        <v>125</v>
      </c>
    </row>
    <row r="320" spans="1:3" ht="13.5" customHeight="1" x14ac:dyDescent="0.25">
      <c r="C320" s="25" t="s">
        <v>126</v>
      </c>
    </row>
    <row r="322" spans="1:3" ht="13.5" customHeight="1" x14ac:dyDescent="0.25">
      <c r="C322" s="25" t="s">
        <v>127</v>
      </c>
    </row>
    <row r="324" spans="1:3" ht="13.5" customHeight="1" x14ac:dyDescent="0.25">
      <c r="C324" s="25" t="s">
        <v>128</v>
      </c>
    </row>
    <row r="326" spans="1:3" ht="13.5" customHeight="1" x14ac:dyDescent="0.25">
      <c r="A326" s="40">
        <v>44237</v>
      </c>
      <c r="C326" s="25" t="s">
        <v>288</v>
      </c>
    </row>
    <row r="328" spans="1:3" ht="13.5" customHeight="1" x14ac:dyDescent="0.25">
      <c r="C328" s="25" t="s">
        <v>131</v>
      </c>
    </row>
    <row r="330" spans="1:3" ht="13.5" customHeight="1" x14ac:dyDescent="0.25">
      <c r="C330" s="25" t="s">
        <v>129</v>
      </c>
    </row>
    <row r="332" spans="1:3" ht="13.5" customHeight="1" x14ac:dyDescent="0.25">
      <c r="C332" s="25" t="s">
        <v>130</v>
      </c>
    </row>
    <row r="334" spans="1:3" ht="13.5" customHeight="1" x14ac:dyDescent="0.25">
      <c r="C334" s="25" t="s">
        <v>132</v>
      </c>
    </row>
    <row r="336" spans="1:3" ht="13.5" customHeight="1" x14ac:dyDescent="0.25">
      <c r="C336" s="25" t="s">
        <v>133</v>
      </c>
    </row>
    <row r="338" spans="1:3" ht="13.5" customHeight="1" x14ac:dyDescent="0.25">
      <c r="A338" s="40">
        <v>44238</v>
      </c>
      <c r="C338" s="25" t="s">
        <v>285</v>
      </c>
    </row>
    <row r="340" spans="1:3" ht="13.5" customHeight="1" x14ac:dyDescent="0.25">
      <c r="C340" s="25" t="s">
        <v>134</v>
      </c>
    </row>
    <row r="342" spans="1:3" ht="13.5" customHeight="1" x14ac:dyDescent="0.25">
      <c r="C342" s="25" t="s">
        <v>135</v>
      </c>
    </row>
    <row r="344" spans="1:3" ht="13.5" customHeight="1" x14ac:dyDescent="0.25">
      <c r="C344" s="25" t="s">
        <v>136</v>
      </c>
    </row>
    <row r="346" spans="1:3" ht="13.5" customHeight="1" x14ac:dyDescent="0.25">
      <c r="C346" s="25" t="s">
        <v>137</v>
      </c>
    </row>
    <row r="348" spans="1:3" ht="13.5" customHeight="1" x14ac:dyDescent="0.25">
      <c r="C348" s="25" t="s">
        <v>138</v>
      </c>
    </row>
    <row r="350" spans="1:3" ht="13.5" customHeight="1" x14ac:dyDescent="0.25">
      <c r="A350" s="40">
        <v>44251</v>
      </c>
      <c r="C350" s="25" t="s">
        <v>292</v>
      </c>
    </row>
    <row r="352" spans="1:3" ht="13.5" customHeight="1" x14ac:dyDescent="0.25">
      <c r="C352" s="25" t="s">
        <v>139</v>
      </c>
    </row>
    <row r="354" spans="1:3" ht="13.5" customHeight="1" x14ac:dyDescent="0.25">
      <c r="C354" s="25" t="s">
        <v>140</v>
      </c>
    </row>
    <row r="356" spans="1:3" ht="13.5" customHeight="1" x14ac:dyDescent="0.25">
      <c r="C356" s="25" t="s">
        <v>141</v>
      </c>
    </row>
    <row r="358" spans="1:3" ht="13.5" customHeight="1" x14ac:dyDescent="0.25">
      <c r="C358" s="25" t="s">
        <v>142</v>
      </c>
    </row>
    <row r="360" spans="1:3" ht="13.5" customHeight="1" x14ac:dyDescent="0.25">
      <c r="A360" s="40">
        <v>44253</v>
      </c>
      <c r="C360" s="25" t="s">
        <v>291</v>
      </c>
    </row>
    <row r="362" spans="1:3" ht="13.5" customHeight="1" x14ac:dyDescent="0.25">
      <c r="C362" s="25" t="s">
        <v>143</v>
      </c>
    </row>
    <row r="364" spans="1:3" ht="13.5" customHeight="1" x14ac:dyDescent="0.25">
      <c r="C364" s="25" t="s">
        <v>150</v>
      </c>
    </row>
    <row r="366" spans="1:3" ht="13.5" customHeight="1" x14ac:dyDescent="0.25">
      <c r="C366" s="25" t="s">
        <v>144</v>
      </c>
    </row>
    <row r="368" spans="1:3" ht="13.5" customHeight="1" x14ac:dyDescent="0.25">
      <c r="C368" s="25" t="s">
        <v>145</v>
      </c>
    </row>
    <row r="370" spans="1:3" ht="13.5" customHeight="1" x14ac:dyDescent="0.25">
      <c r="C370" s="25" t="s">
        <v>151</v>
      </c>
    </row>
    <row r="372" spans="1:3" ht="13.5" customHeight="1" x14ac:dyDescent="0.25">
      <c r="C372" s="25" t="s">
        <v>146</v>
      </c>
    </row>
    <row r="374" spans="1:3" ht="13.5" customHeight="1" x14ac:dyDescent="0.25">
      <c r="C374" s="25" t="s">
        <v>147</v>
      </c>
    </row>
    <row r="376" spans="1:3" ht="13.5" customHeight="1" x14ac:dyDescent="0.25">
      <c r="C376" s="25" t="s">
        <v>148</v>
      </c>
    </row>
    <row r="378" spans="1:3" ht="13.5" customHeight="1" x14ac:dyDescent="0.25">
      <c r="C378" s="25" t="s">
        <v>149</v>
      </c>
    </row>
    <row r="380" spans="1:3" ht="13.5" customHeight="1" x14ac:dyDescent="0.25">
      <c r="A380" s="40">
        <v>44365</v>
      </c>
      <c r="C380" s="25" t="s">
        <v>190</v>
      </c>
    </row>
    <row r="382" spans="1:3" ht="13.5" customHeight="1" x14ac:dyDescent="0.25">
      <c r="C382" s="25" t="s">
        <v>152</v>
      </c>
    </row>
    <row r="384" spans="1:3" ht="13.5" customHeight="1" x14ac:dyDescent="0.25">
      <c r="C384" s="25" t="s">
        <v>153</v>
      </c>
    </row>
    <row r="386" spans="3:3" ht="13.5" customHeight="1" x14ac:dyDescent="0.25">
      <c r="C386" s="25" t="s">
        <v>154</v>
      </c>
    </row>
    <row r="388" spans="3:3" ht="13.5" customHeight="1" x14ac:dyDescent="0.25">
      <c r="C388" s="25" t="s">
        <v>155</v>
      </c>
    </row>
    <row r="390" spans="3:3" ht="13.5" customHeight="1" x14ac:dyDescent="0.25">
      <c r="C390" s="25" t="s">
        <v>156</v>
      </c>
    </row>
    <row r="392" spans="3:3" ht="13.5" customHeight="1" x14ac:dyDescent="0.25">
      <c r="C392" s="25" t="s">
        <v>160</v>
      </c>
    </row>
    <row r="394" spans="3:3" ht="13.5" customHeight="1" x14ac:dyDescent="0.25">
      <c r="C394" s="25" t="s">
        <v>157</v>
      </c>
    </row>
    <row r="396" spans="3:3" ht="13.5" customHeight="1" x14ac:dyDescent="0.25">
      <c r="C396" s="25" t="s">
        <v>158</v>
      </c>
    </row>
    <row r="398" spans="3:3" ht="13.5" customHeight="1" x14ac:dyDescent="0.25">
      <c r="C398" s="25" t="s">
        <v>159</v>
      </c>
    </row>
    <row r="400" spans="3:3" ht="13.5" customHeight="1" x14ac:dyDescent="0.25">
      <c r="C400" s="25" t="s">
        <v>161</v>
      </c>
    </row>
    <row r="402" spans="1:1" ht="13.5" customHeight="1" x14ac:dyDescent="0.25">
      <c r="A402" s="4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President</vt:lpstr>
      <vt:lpstr>Revision History</vt:lpstr>
      <vt:lpstr>President!Print_Area</vt:lpstr>
      <vt:lpstr>President!Print_Titles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2021-07-26T20:16:21Z</cp:lastPrinted>
  <dcterms:created xsi:type="dcterms:W3CDTF">2008-10-28T18:22:21Z</dcterms:created>
  <dcterms:modified xsi:type="dcterms:W3CDTF">2021-08-18T23:00:36Z</dcterms:modified>
  <cp:category/>
  <cp:contentStatus/>
</cp:coreProperties>
</file>