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CA1271B6-B60A-4D4D-8322-E90C07ACC040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Attorney General" sheetId="13" r:id="rId1"/>
  </sheets>
  <externalReferences>
    <externalReference r:id="rId2"/>
  </externalReferences>
  <definedNames>
    <definedName name="_xlnm.Print_Area" localSheetId="0">'Attorney General'!$A$1:$L$66</definedName>
  </definedNames>
  <calcPr calcId="179017"/>
</workbook>
</file>

<file path=xl/calcChain.xml><?xml version="1.0" encoding="utf-8"?>
<calcChain xmlns="http://schemas.openxmlformats.org/spreadsheetml/2006/main">
  <c r="M30" i="13" l="1"/>
  <c r="M15" i="13"/>
  <c r="M50" i="13" l="1"/>
  <c r="M49" i="13"/>
  <c r="M32" i="13"/>
  <c r="M31" i="13"/>
  <c r="M5" i="13"/>
  <c r="B65" i="13" l="1"/>
  <c r="L65" i="13"/>
  <c r="K65" i="13"/>
  <c r="J65" i="13"/>
  <c r="I65" i="13"/>
  <c r="I66" i="13" s="1"/>
  <c r="H65" i="13"/>
  <c r="H66" i="13" s="1"/>
  <c r="G65" i="13"/>
  <c r="F65" i="13"/>
  <c r="E65" i="13"/>
  <c r="E66" i="13" s="1"/>
  <c r="D65" i="13"/>
  <c r="C65" i="13"/>
  <c r="B66" i="13" l="1"/>
  <c r="C66" i="13"/>
  <c r="M64" i="13" l="1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4" i="13"/>
  <c r="M13" i="13"/>
  <c r="M12" i="13"/>
  <c r="M11" i="13"/>
  <c r="M10" i="13"/>
  <c r="M9" i="13"/>
  <c r="M8" i="13"/>
  <c r="M7" i="13"/>
  <c r="M6" i="13"/>
  <c r="M4" i="13"/>
  <c r="M3" i="13"/>
  <c r="M65" i="13" l="1"/>
</calcChain>
</file>

<file path=xl/sharedStrings.xml><?xml version="1.0" encoding="utf-8"?>
<sst xmlns="http://schemas.openxmlformats.org/spreadsheetml/2006/main" count="78" uniqueCount="78">
  <si>
    <t>County</t>
  </si>
  <si>
    <t>Blank</t>
  </si>
  <si>
    <t>Void</t>
  </si>
  <si>
    <t>Scattering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</si>
  <si>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</si>
  <si>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</si>
  <si>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</si>
  <si>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</si>
  <si>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</si>
  <si>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</si>
  <si>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</si>
  <si>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</si>
  <si>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</si>
  <si>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</si>
  <si>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</si>
  <si>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</si>
  <si>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</si>
  <si>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</si>
  <si>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</si>
  <si>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 xml:space="preserve">Essex County 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</si>
  <si>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</si>
  <si>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</si>
  <si>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</si>
  <si>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</si>
  <si>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</si>
  <si>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</si>
  <si>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</si>
  <si>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</si>
  <si>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 xml:space="preserve">Livingston County 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</si>
  <si>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</si>
  <si>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</si>
  <si>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</si>
  <si>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</si>
  <si>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</si>
  <si>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</si>
  <si>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</si>
  <si>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</si>
  <si>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</si>
  <si>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</si>
  <si>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</si>
  <si>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</si>
  <si>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</si>
  <si>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</si>
  <si>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</si>
  <si>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</si>
  <si>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</si>
  <si>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</si>
  <si>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</si>
  <si>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</si>
  <si>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</si>
  <si>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</si>
  <si>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</si>
  <si>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</si>
  <si>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</si>
  <si>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</si>
  <si>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</si>
  <si>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</si>
  <si>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</si>
  <si>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</si>
  <si>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</si>
  <si>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</si>
  <si>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</si>
  <si>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</si>
  <si>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</si>
  <si>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</si>
  <si>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</si>
  <si>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</si>
  <si>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Candidate</t>
  </si>
  <si>
    <t>Attorney General - General Election - November 6, 2018</t>
  </si>
  <si>
    <t>Letitia A. James (DEM)</t>
  </si>
  <si>
    <t>Keith Wofford (REP)</t>
  </si>
  <si>
    <t>Keith Wofford (CON)</t>
  </si>
  <si>
    <t>Michael Sussman (GRE)</t>
  </si>
  <si>
    <t>Letitia A. James (WOR)</t>
  </si>
  <si>
    <t>Letitia A. James (IND)</t>
  </si>
  <si>
    <t>Nancy B. Sliwa (REF)</t>
  </si>
  <si>
    <t>Christopher B. Garvey (LBT)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</si>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</sst>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wrapText="1"/>
    </xf>
    <xf numFmtId="3" fontId="4" fillId="0" borderId="1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0" fontId="2" fillId="2" borderId="7" xfId="0" applyFont="1" applyFill="1" applyBorder="1" applyAlignment="1">
      <alignment wrapText="1"/>
    </xf>
    <xf numFmtId="3" fontId="5" fillId="3" borderId="4" xfId="0" applyNumberFormat="1" applyFont="1" applyFill="1" applyBorder="1" applyAlignment="1">
      <alignment vertical="top"/>
    </xf>
    <xf numFmtId="0" fontId="5" fillId="2" borderId="8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3" fontId="5" fillId="7" borderId="1" xfId="0" applyNumberFormat="1" applyFont="1" applyFill="1" applyBorder="1" applyAlignment="1">
      <alignment vertical="top"/>
    </xf>
    <xf numFmtId="3" fontId="5" fillId="5" borderId="1" xfId="0" applyNumberFormat="1" applyFont="1" applyFill="1" applyBorder="1" applyAlignment="1">
      <alignment vertical="top"/>
    </xf>
  </cellXfs>
  <cellStyles count="1"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ote%20Results\2018\General\Phils%20Copy%20-%20General%20Election%202018%20Accessible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 and Lt. Governor"/>
      <sheetName val="Comptroller"/>
      <sheetName val="Attorney General"/>
      <sheetName val="US Senator"/>
      <sheetName val="Gov by 1st AD"/>
      <sheetName val="Gov by 2nd AD"/>
      <sheetName val="Gov by 3rd AD"/>
      <sheetName val="Gov by 4th AD"/>
      <sheetName val="Gov by 5th AD"/>
      <sheetName val="Gov by 6th AD"/>
      <sheetName val="Gov by 7th AD"/>
      <sheetName val="Gov by 8th AD"/>
      <sheetName val="Gov by 9th AD"/>
      <sheetName val="Gov by 10th AD"/>
      <sheetName val="Gov by 11th AD"/>
      <sheetName val="Gov by 12th AD"/>
      <sheetName val="Gov by 13th AD"/>
      <sheetName val="Gov by 14th AD"/>
      <sheetName val="Gov by 15th AD"/>
      <sheetName val="Gov by 16th AD"/>
      <sheetName val="Gov by 17th AD"/>
      <sheetName val="Gov by 18th AD"/>
      <sheetName val="Gov by 19th AD"/>
      <sheetName val="Gov by 20th AD"/>
      <sheetName val="Gov by 21st AD"/>
      <sheetName val="Gov by 22nd AD"/>
      <sheetName val="Gov by 23rd AD"/>
      <sheetName val="Gov by 24th AD"/>
      <sheetName val="Gov by 25th AD"/>
      <sheetName val="Gov by 26th AD"/>
      <sheetName val="Gov by 27th AD"/>
      <sheetName val="Gov by 28th AD"/>
      <sheetName val="Gov by 29th AD"/>
      <sheetName val="Gov by 30th AD"/>
      <sheetName val="Gov by 31st AD"/>
      <sheetName val="Gov by 32nd AD"/>
      <sheetName val="Gov by 33rd AD"/>
      <sheetName val="Gov by 34th AD"/>
      <sheetName val="Gov by 35th AD"/>
      <sheetName val="Gov by 36th AD"/>
      <sheetName val="Gov by 37th AD"/>
      <sheetName val="Gov by 38th AD"/>
      <sheetName val="Gov by 39th AD"/>
      <sheetName val="Gov by 40th AD"/>
      <sheetName val="Gov by 41st AD"/>
      <sheetName val="Gov by 42nd AD"/>
      <sheetName val="Gov by 43rd AD"/>
      <sheetName val="Gov by 44th AD"/>
      <sheetName val="Gov by 45th AD"/>
      <sheetName val="Gov by 46th AD"/>
      <sheetName val="Gov by 47th AD"/>
      <sheetName val="Gov by 48th AD"/>
      <sheetName val="Gov by 49th AD"/>
      <sheetName val="Gov by 50th AD"/>
      <sheetName val="Gov by 51st AD"/>
      <sheetName val="Gov by 52nd AD"/>
      <sheetName val="Gov by 53rd AD"/>
      <sheetName val="Gov by 54th AD"/>
      <sheetName val="Gov by 55th AD"/>
      <sheetName val="Gov by 56th AD"/>
      <sheetName val="Gov by 57th AD"/>
      <sheetName val="Gov by 58th AD"/>
      <sheetName val="Gov bt 59th AD"/>
      <sheetName val="Gov by 60th AD"/>
      <sheetName val="Gov by 61st AD"/>
      <sheetName val="Gov by 62nd AD"/>
      <sheetName val="Gov by 63rd AD"/>
      <sheetName val="Gov by 64th AD"/>
      <sheetName val="Gov by 65th AD"/>
      <sheetName val="Gov by 66th AD"/>
      <sheetName val="Gov by 67th AD"/>
      <sheetName val="Gov by 68th AD"/>
      <sheetName val="Gov by 69th AD"/>
      <sheetName val="Gov by 70th AD"/>
      <sheetName val="Gov by 71st AD"/>
      <sheetName val="Gov by 72nd AD"/>
      <sheetName val="Gov by 73rd AD"/>
      <sheetName val="Gov by 74th AD"/>
      <sheetName val="Gov by 75th AD"/>
      <sheetName val="Gov by 76th AD"/>
      <sheetName val="Gov by 77th AD"/>
      <sheetName val="Gov by 78th AD"/>
      <sheetName val="Gov by 79th AD"/>
      <sheetName val="Gov by 80th AD"/>
      <sheetName val="Gov by 81st AD"/>
      <sheetName val="Gov by 82nd AD"/>
      <sheetName val="Gov by 83rd AD"/>
      <sheetName val="Gov by 84th AD"/>
      <sheetName val="Gov by 85th AD"/>
      <sheetName val="Gov by 86th AD"/>
      <sheetName val="Gov by 87th AD"/>
      <sheetName val="Gov by 88th AD"/>
      <sheetName val="Gov by 89th AD"/>
      <sheetName val="Gov by 90th AD"/>
      <sheetName val="Gov by 91st AD"/>
      <sheetName val="Gov by 92nd AD"/>
      <sheetName val="Gov by 93rd AD"/>
      <sheetName val="Gov by 94th AD"/>
      <sheetName val="Gov by 95th AD"/>
      <sheetName val="Gov by 96th AD"/>
      <sheetName val="Gov by 97th AD"/>
      <sheetName val="Gov by 98th AD"/>
      <sheetName val="Gov by 99th AD"/>
      <sheetName val="Gov by 100th AD"/>
      <sheetName val="Gov by 101st AD"/>
      <sheetName val="Gov by 102nd AD"/>
      <sheetName val="Gov by 103rd AD"/>
      <sheetName val="Gov by 104th AD"/>
      <sheetName val="Gov by 105th AD"/>
      <sheetName val="Gov by 106th AD"/>
      <sheetName val="Gov by 107th AD"/>
      <sheetName val="Gov by 108th AD"/>
      <sheetName val="Gov by 109th AD"/>
      <sheetName val="Gov by 110th AD"/>
      <sheetName val="Gov by 111th AD"/>
      <sheetName val="Gov by 112th AD"/>
      <sheetName val="Gov by 113th AD"/>
      <sheetName val="Gov by 114th AD"/>
      <sheetName val="Gov by 115th AD"/>
      <sheetName val="Gov by 116th AD"/>
      <sheetName val="Gov by 117th AD"/>
      <sheetName val="Gov by 118th AD"/>
      <sheetName val="Gov by 119th AD"/>
      <sheetName val="Gov by 120th AD"/>
      <sheetName val="Gov by 121st AD"/>
      <sheetName val="Gov by 122nd AD"/>
      <sheetName val="Gov by 123rd AD"/>
      <sheetName val="Gov by 124th AD"/>
      <sheetName val="Gov by 125th AD"/>
      <sheetName val="Gov by 126th AD"/>
      <sheetName val="Gov by 127th AD"/>
      <sheetName val="Gov by 128th AD"/>
      <sheetName val="Gov by 129th AD"/>
      <sheetName val="Gov by 130th AD"/>
      <sheetName val="Gov by 131st AD"/>
      <sheetName val="Gov by 132nd AD"/>
      <sheetName val="Gov by 133rd AD"/>
      <sheetName val="Gov by 134th AD"/>
      <sheetName val="Gov by 135th AD"/>
      <sheetName val="Gov by 136th AD"/>
      <sheetName val="Gov by 137th AD"/>
      <sheetName val="Gov by 138th AD"/>
      <sheetName val="Gov by 139th AD"/>
      <sheetName val="Gov by 140th AD"/>
      <sheetName val="Gov by 141st AD"/>
      <sheetName val="Gov by 142nd AD"/>
      <sheetName val="Gov by 143rd AD"/>
      <sheetName val="Gov by 144th AD"/>
      <sheetName val="Gov by 145th AD"/>
      <sheetName val="Gov by 146th AD"/>
      <sheetName val="Gov by 147th AD"/>
      <sheetName val="Gov by 148th AD"/>
      <sheetName val="Gov by 149th AD"/>
      <sheetName val="Gov by 150th AD"/>
      <sheetName val="Gov by 1st CD"/>
      <sheetName val="Gov by 2nd CD"/>
      <sheetName val="Gov by 3rd CD"/>
      <sheetName val="Gov by 4th CD"/>
      <sheetName val="Gov by 5th CD"/>
      <sheetName val="Gov by 6th CD"/>
      <sheetName val="Gov by 7th CD"/>
      <sheetName val="Gov by 8th CD"/>
      <sheetName val="Gov by 9th CD"/>
      <sheetName val="Gov by 10th CD"/>
      <sheetName val="Gov by 11th CD"/>
      <sheetName val="Gov by 12th CD"/>
      <sheetName val="Gov by 13th CD"/>
      <sheetName val="Gov by 14th CD"/>
      <sheetName val="Gov by 15th CD"/>
      <sheetName val="Gov by 16th CD"/>
      <sheetName val="Gov by 17th CD"/>
      <sheetName val="Gov by 18th CD"/>
      <sheetName val="Gov by 19th CD"/>
      <sheetName val="Gov by 20th CD"/>
      <sheetName val="Gov by 21st CD"/>
      <sheetName val="Gov by 22nd CD"/>
      <sheetName val="Gov by 23rd CD"/>
      <sheetName val="Gov by 24th CD"/>
      <sheetName val="Gov by 25th CD"/>
      <sheetName val="Gov by 26th CD"/>
      <sheetName val="Gov by 27th CD"/>
      <sheetName val="Gov by 1st SD"/>
      <sheetName val="Gov by 2nd SD"/>
      <sheetName val="Gov by 3rd SD"/>
      <sheetName val="Gov by 4th SD"/>
      <sheetName val="Gov by 5th SD"/>
      <sheetName val="Gov by 6th SD"/>
      <sheetName val="Gov by 7th SD"/>
      <sheetName val="Gov by 8th SD"/>
      <sheetName val="Gov by 9th SD"/>
      <sheetName val="Gov by 10th SD"/>
      <sheetName val="Gov by 11th SD"/>
      <sheetName val="Gov by 12th SD"/>
      <sheetName val="Gov by 13th SD"/>
      <sheetName val="Gov by 14th SD"/>
      <sheetName val="Gov by 15th SD"/>
      <sheetName val="Gov by 16th SD"/>
      <sheetName val="Gov by 17th SD"/>
      <sheetName val="Gov by 18th SD"/>
      <sheetName val="Gov by 19th SD"/>
      <sheetName val="Gov by 20th SD"/>
      <sheetName val="Gov by 21st SD"/>
      <sheetName val="Gov by 22nd SD"/>
      <sheetName val="Gov by 23rd SD"/>
      <sheetName val="Gov by 24th SD"/>
      <sheetName val="Gov by 25th SD"/>
      <sheetName val="Gov by 26th SD"/>
      <sheetName val="Gov by 27th SD"/>
      <sheetName val="Gov by 28th SD"/>
      <sheetName val="Gov by 29th SD"/>
      <sheetName val="Gov by 30th SD"/>
      <sheetName val="Gov by 31st SD"/>
      <sheetName val="Gov by 32nd SD"/>
      <sheetName val="Gov by 33rd SD"/>
      <sheetName val="Gov by 34th SD"/>
      <sheetName val="Gov by 35th SD"/>
      <sheetName val="Gov by 36th SD"/>
      <sheetName val="Gov by 37th SD"/>
      <sheetName val="Gov by 38th SD"/>
      <sheetName val="Gov by 39th SD"/>
      <sheetName val="Gov by 40th SD"/>
      <sheetName val="Gov by 41st SD"/>
      <sheetName val="Gov by 42nd SD"/>
      <sheetName val="Gov by 43rd SD"/>
      <sheetName val="Gov by 44th SD"/>
      <sheetName val="Gov by 45th SD"/>
      <sheetName val="Gov by 46th SD"/>
      <sheetName val="Gov by 47th SD"/>
      <sheetName val="Gov by 48th SD"/>
      <sheetName val="Gov by 49th SD"/>
      <sheetName val="Gov by 50th SD"/>
      <sheetName val="Gov by 51st SD"/>
      <sheetName val="Gov by 52nd SD"/>
      <sheetName val="Gov by 53rd SD"/>
      <sheetName val="Gov by 54th SD"/>
      <sheetName val="Gov by 55th SD"/>
      <sheetName val="Gov by 56th SD"/>
      <sheetName val="Gov by 57th SD"/>
      <sheetName val="Gov by 58th SD"/>
      <sheetName val="Gov by 59th SD"/>
      <sheetName val="Gov by 60th SD"/>
      <sheetName val="Gov by 61st SD"/>
      <sheetName val="Gov by 62nd SD"/>
      <sheetName val="Gov by 63rd SD"/>
      <sheetName val="1st JD"/>
      <sheetName val="2nd JD"/>
      <sheetName val="3rd JD"/>
      <sheetName val="5th JD"/>
      <sheetName val="6th JD"/>
      <sheetName val="7th JD"/>
      <sheetName val="8th JD"/>
      <sheetName val="9th JD"/>
      <sheetName val="10th JD"/>
      <sheetName val="11th JD"/>
      <sheetName val="12th JD"/>
      <sheetName val="13th JD"/>
      <sheetName val="1st CD"/>
      <sheetName val="2nd CD"/>
      <sheetName val="3rd CD"/>
      <sheetName val="4th CD"/>
      <sheetName val="5th CD"/>
      <sheetName val="6th CD"/>
      <sheetName val="7th CD"/>
      <sheetName val="8th CD"/>
      <sheetName val="9th CD"/>
      <sheetName val="10th CD"/>
      <sheetName val="11th CD"/>
      <sheetName val="12th CD"/>
      <sheetName val="13th CD"/>
      <sheetName val="14th CD"/>
      <sheetName val="15th CD"/>
      <sheetName val="16th CD"/>
      <sheetName val="17th CD"/>
      <sheetName val="18th CD"/>
      <sheetName val="19th CD"/>
      <sheetName val="20th CD"/>
      <sheetName val="21st CD"/>
      <sheetName val="22nd CD"/>
      <sheetName val="23rd CD"/>
      <sheetName val="24th CD"/>
      <sheetName val="25th CD"/>
      <sheetName val="26th CD"/>
      <sheetName val="27th CD"/>
      <sheetName val="1st SD"/>
      <sheetName val="2nd SD"/>
      <sheetName val="3rd SD"/>
      <sheetName val="4th SD"/>
      <sheetName val="5th SD"/>
      <sheetName val="6th SD"/>
      <sheetName val="7th SD"/>
      <sheetName val="8th SD"/>
      <sheetName val="9th SD"/>
      <sheetName val="10th SD"/>
      <sheetName val="11th SD"/>
      <sheetName val="12th SD"/>
      <sheetName val="13th SD"/>
      <sheetName val="14th SD"/>
      <sheetName val="15th SD"/>
      <sheetName val="16th SD"/>
      <sheetName val="17th SD"/>
      <sheetName val="18th SD"/>
      <sheetName val="19th SD"/>
      <sheetName val="20th SD"/>
      <sheetName val="21st SD"/>
      <sheetName val="22nd SD"/>
      <sheetName val="23rd SD"/>
      <sheetName val="24th SD"/>
      <sheetName val="25th SD"/>
      <sheetName val="26th SD"/>
      <sheetName val="27th SD"/>
      <sheetName val="28th SD"/>
      <sheetName val="29th SD"/>
      <sheetName val="30th SD"/>
      <sheetName val="31st SD"/>
      <sheetName val="32nd SD"/>
      <sheetName val="33rd SD"/>
      <sheetName val="34th SD"/>
      <sheetName val="35th SD"/>
      <sheetName val="36th SD"/>
      <sheetName val="37th SD"/>
      <sheetName val="38th SD"/>
      <sheetName val="39th SD"/>
      <sheetName val="40th SD"/>
      <sheetName val="41st SD"/>
      <sheetName val="42nd SD"/>
      <sheetName val="43rd SD"/>
      <sheetName val="44th SD"/>
      <sheetName val="45th SD"/>
      <sheetName val="46th SD"/>
      <sheetName val="47th SD"/>
      <sheetName val="48th SD"/>
      <sheetName val="49th SD"/>
      <sheetName val="50th SD"/>
      <sheetName val="51st SD"/>
      <sheetName val="52nd SD"/>
      <sheetName val="53rd SD"/>
      <sheetName val="54th SD"/>
      <sheetName val="55th SD"/>
      <sheetName val="56th SD"/>
      <sheetName val="57th SD"/>
      <sheetName val="58th SD"/>
      <sheetName val="59th SD"/>
      <sheetName val="60th SD"/>
      <sheetName val="61st SD"/>
      <sheetName val="62nd SD"/>
      <sheetName val="63rd SD"/>
      <sheetName val="1st AD"/>
      <sheetName val="2nd AD"/>
      <sheetName val="3rd AD"/>
      <sheetName val="4th AD"/>
      <sheetName val="5th AD"/>
      <sheetName val="6th AD"/>
      <sheetName val="7th AD"/>
      <sheetName val="8th AD"/>
      <sheetName val="9th AD"/>
      <sheetName val="10th AD"/>
      <sheetName val="11th AD"/>
      <sheetName val="12th AD"/>
      <sheetName val="13th AD"/>
      <sheetName val="14th AD"/>
      <sheetName val="15th AD"/>
      <sheetName val="16th AD"/>
      <sheetName val="17th AD"/>
      <sheetName val="18th AD"/>
      <sheetName val="19th AD"/>
      <sheetName val="20th AD"/>
      <sheetName val="21st AD"/>
      <sheetName val="22nd AD"/>
      <sheetName val="23rd AD"/>
      <sheetName val="24th AD"/>
      <sheetName val="25th AD"/>
      <sheetName val="26th AD"/>
      <sheetName val="27th AD"/>
      <sheetName val="28th AD"/>
      <sheetName val="29th AD"/>
      <sheetName val="30th AD"/>
      <sheetName val="31st AD"/>
      <sheetName val="32nd AD"/>
      <sheetName val="33rd AD"/>
      <sheetName val="34th AD"/>
      <sheetName val="35th AD"/>
      <sheetName val="36th AD"/>
      <sheetName val="37th AD"/>
      <sheetName val="38th AD"/>
      <sheetName val="39th AD"/>
      <sheetName val="40th AD"/>
      <sheetName val="41st AD"/>
      <sheetName val="42nd AD"/>
      <sheetName val="43rd AD"/>
      <sheetName val="44th AD"/>
      <sheetName val="45th AD"/>
      <sheetName val="46th AD"/>
      <sheetName val="47th AD"/>
      <sheetName val="48th AD"/>
      <sheetName val="49th AD"/>
      <sheetName val="50th AD"/>
      <sheetName val="51st AD"/>
      <sheetName val="52nd AD"/>
      <sheetName val="53rd AD"/>
      <sheetName val="54th AD"/>
      <sheetName val="55th AD"/>
      <sheetName val="56th AD"/>
      <sheetName val="57th AD"/>
      <sheetName val="58th AD"/>
      <sheetName val="59th AD"/>
      <sheetName val="60th AD"/>
      <sheetName val="61st AD"/>
      <sheetName val="62nd AD"/>
      <sheetName val="63rd AD"/>
      <sheetName val="64th AD"/>
      <sheetName val="65th AD"/>
      <sheetName val="66th AD"/>
      <sheetName val="67th AD"/>
      <sheetName val="68th AD"/>
      <sheetName val="69th AD"/>
      <sheetName val="70th AD"/>
      <sheetName val="71st AD"/>
      <sheetName val="72nd AD"/>
      <sheetName val="73rd AD"/>
      <sheetName val="74th AD"/>
      <sheetName val="75th AD"/>
      <sheetName val="76th AD"/>
      <sheetName val="77th AD"/>
      <sheetName val="78th AD"/>
      <sheetName val="79th AD"/>
      <sheetName val="80th AD"/>
      <sheetName val="81st AD"/>
      <sheetName val="82nd AD"/>
      <sheetName val="83rd AD"/>
      <sheetName val="84th AD"/>
      <sheetName val="85th AD"/>
      <sheetName val="86th AD"/>
      <sheetName val="87th AD"/>
      <sheetName val="88th AD"/>
      <sheetName val="89th AD"/>
      <sheetName val="90th AD"/>
      <sheetName val="91st AD"/>
      <sheetName val="92nd AD"/>
      <sheetName val="93rd AD"/>
      <sheetName val="94th AD"/>
      <sheetName val="95th AD"/>
      <sheetName val="96th AD"/>
      <sheetName val="97th AD"/>
      <sheetName val="98th AD"/>
      <sheetName val="99th AD"/>
      <sheetName val="100th AD"/>
      <sheetName val="101st AD"/>
      <sheetName val="102nd AD"/>
      <sheetName val="103rd AD"/>
      <sheetName val="104th AD"/>
      <sheetName val="105th AD"/>
      <sheetName val="106th AD"/>
      <sheetName val="107th AD"/>
      <sheetName val="108th AD"/>
      <sheetName val="109th AD"/>
      <sheetName val="110th AD"/>
      <sheetName val="111th AD"/>
      <sheetName val="112th AD"/>
      <sheetName val="113th AD"/>
      <sheetName val="114th AD"/>
      <sheetName val="115th AD"/>
      <sheetName val="116th AD"/>
      <sheetName val="117th AD"/>
      <sheetName val="118th AD"/>
      <sheetName val="119th AD"/>
      <sheetName val="120th AD"/>
      <sheetName val="121st AD"/>
      <sheetName val="122nd AD"/>
      <sheetName val="123rd AD"/>
      <sheetName val="124th AD"/>
      <sheetName val="125th AD"/>
      <sheetName val="126th AD"/>
      <sheetName val="127th AD"/>
      <sheetName val="128th AD"/>
      <sheetName val="129th AD"/>
      <sheetName val="130th AD"/>
      <sheetName val="131st AD"/>
      <sheetName val="132nd AD"/>
      <sheetName val="133rd AD"/>
      <sheetName val="134th AD"/>
      <sheetName val="135th AD"/>
      <sheetName val="136th AD"/>
      <sheetName val="137th AD"/>
      <sheetName val="138th AD"/>
      <sheetName val="139th AD"/>
      <sheetName val="140th AD"/>
      <sheetName val="141st AD"/>
      <sheetName val="142nd AD"/>
      <sheetName val="143rd AD"/>
      <sheetName val="144th AD"/>
      <sheetName val="145th AD"/>
      <sheetName val="146th AD"/>
      <sheetName val="147th AD"/>
      <sheetName val="148th AD"/>
      <sheetName val="149th AD"/>
      <sheetName val="150th AD"/>
      <sheetName val="Phils Copy - General Elect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FB457C-62A7-4583-BEE4-D2221DB35896}" name="AttorneyGeneralGeneral" displayName="AttorneyGeneralGeneral" ref="A2:M66" totalsRowShown="0" headerRowDxfId="29" headerRowBorderDxfId="28" tableBorderDxfId="27" totalsRowBorderDxfId="26">
  <tableColumns count="13">
    <tableColumn id="1" xr3:uid="{BE4DB123-C116-43E7-9076-16BB413662F4}" name="County" dataDxfId="25" totalsRowDxfId="24"/>
    <tableColumn id="2" xr3:uid="{2E6E344A-EC87-4B78-8B22-DCB8D0CD5630}" name="Letitia A. James (DEM)" dataDxfId="23" totalsRowDxfId="22"/>
    <tableColumn id="16" xr3:uid="{62AE1B9A-A095-490F-A39D-95F65A4BF66E}" name="Keith Wofford (REP)" dataDxfId="21" totalsRowDxfId="20"/>
    <tableColumn id="15" xr3:uid="{A815AC01-8EB5-4529-9C45-1D1F3B9C3A9C}" name="Keith Wofford (CON)" dataDxfId="19" totalsRowDxfId="18"/>
    <tableColumn id="14" xr3:uid="{0D120FC4-AE16-46BB-9FF1-35A4CD1B1A0D}" name="Michael Sussman (GRE)" dataDxfId="17" totalsRowDxfId="16"/>
    <tableColumn id="13" xr3:uid="{8074E9CC-B5EC-45CE-9B8F-FAB4CCD93735}" name="Letitia A. James (WOR)" dataDxfId="15" totalsRowDxfId="14"/>
    <tableColumn id="12" xr3:uid="{7869C796-AE14-4E17-B623-E864566E7339}" name="Letitia A. James (IND)" dataDxfId="13" totalsRowDxfId="12"/>
    <tableColumn id="11" xr3:uid="{8EF37051-AE9C-4870-B03F-E16BFF653E44}" name="Nancy B. Sliwa (REF)" dataDxfId="11" totalsRowDxfId="10"/>
    <tableColumn id="9" xr3:uid="{49AC97CD-FCAA-40FB-91F6-67D8F58471C1}" name="Christopher B. Garvey (LBT)" dataDxfId="9" totalsRowDxfId="8"/>
    <tableColumn id="7" xr3:uid="{2B2EAFA7-BE08-4BBB-8426-F25A527D64BB}" name="Blank" dataDxfId="7" totalsRowDxfId="6"/>
    <tableColumn id="6" xr3:uid="{C5294E25-F33A-40F8-A9F2-ACB18F4B4578}" name="Void" dataDxfId="5" totalsRowDxfId="4"/>
    <tableColumn id="3" xr3:uid="{64B4EEB9-D370-4524-ADA4-B537C1BC5FD4}" name="Scattering" dataDxfId="3" totalsRowDxfId="2"/>
    <tableColumn id="4" xr3:uid="{1B0EF665-E4EF-4A45-974E-719E6598A72B}" name="Total Votes by County" dataDxfId="1" totalsRowDxfId="0">
      <calculatedColumnFormula>SUM(AttorneyGeneralGeneral[[#This Row],[Letitia A. James (DEM)]:[Scattering]])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6"/>
  <sheetViews>
    <sheetView tabSelected="1" view="pageBreakPreview" zoomScale="60" zoomScaleNormal="100" workbookViewId="0">
      <pane xSplit="1" ySplit="2" topLeftCell="B3" activePane="bottomRight" state="frozen"/>
      <selection activeCell="A29" sqref="A3:O66"/>
      <selection pane="topRight" activeCell="A29" sqref="A3:O66"/>
      <selection pane="bottomLeft" activeCell="A29" sqref="A3:O66"/>
      <selection pane="bottomRight" activeCell="A29" sqref="A3:O66"/>
    </sheetView>
  </sheetViews>
  <sheetFormatPr defaultRowHeight="12.75" x14ac:dyDescent="0.2"/>
  <cols>
    <col min="1" max="1" width="31.42578125" bestFit="1" customWidth="1"/>
    <col min="2" max="12" width="21.5703125" customWidth="1"/>
    <col min="13" max="13" width="22.7109375" hidden="1" customWidth="1"/>
  </cols>
  <sheetData>
    <row r="1" spans="1:13" s="2" customFormat="1" ht="24.95" customHeight="1" x14ac:dyDescent="0.2">
      <c r="A1" s="1" t="s">
        <v>68</v>
      </c>
    </row>
    <row r="2" spans="1:13" s="2" customFormat="1" ht="24.95" customHeight="1" x14ac:dyDescent="0.2">
      <c r="A2" s="10" t="s">
        <v>0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1</v>
      </c>
      <c r="K2" s="3" t="s">
        <v>2</v>
      </c>
      <c r="L2" s="3" t="s">
        <v>3</v>
      </c>
      <c r="M2" s="4" t="s">
        <v>4</v>
      </c>
    </row>
    <row r="3" spans="1:13" x14ac:dyDescent="0.2">
      <c r="A3" s="5" t="s">
        <v>5</v>
      </c>
      <c r="B3" s="6">
        <v>63595</v>
      </c>
      <c r="C3" s="6">
        <v>32649</v>
      </c>
      <c r="D3" s="6">
        <v>6293</v>
      </c>
      <c r="E3" s="6">
        <v>1917</v>
      </c>
      <c r="F3" s="6">
        <v>3881</v>
      </c>
      <c r="G3" s="6">
        <v>2562</v>
      </c>
      <c r="H3" s="6">
        <v>603</v>
      </c>
      <c r="I3" s="6">
        <v>1156</v>
      </c>
      <c r="J3" s="6">
        <v>4429</v>
      </c>
      <c r="K3" s="6">
        <v>76</v>
      </c>
      <c r="L3" s="6">
        <v>135</v>
      </c>
      <c r="M3" s="7">
        <f>SUM(AttorneyGeneralGeneral[[#This Row],[Letitia A. James (DEM)]:[Scattering]])</f>
        <v>117296</v>
      </c>
    </row>
    <row r="4" spans="1:13" x14ac:dyDescent="0.2">
      <c r="A4" s="5" t="s">
        <v>6</v>
      </c>
      <c r="B4" s="6">
        <v>3568</v>
      </c>
      <c r="C4" s="6">
        <v>9246</v>
      </c>
      <c r="D4" s="6">
        <v>974</v>
      </c>
      <c r="E4" s="6">
        <v>125</v>
      </c>
      <c r="F4" s="6">
        <v>197</v>
      </c>
      <c r="G4" s="6">
        <v>162</v>
      </c>
      <c r="H4" s="6">
        <v>72</v>
      </c>
      <c r="I4" s="6">
        <v>197</v>
      </c>
      <c r="J4" s="6">
        <v>805</v>
      </c>
      <c r="K4" s="6">
        <v>3</v>
      </c>
      <c r="L4" s="6">
        <v>4</v>
      </c>
      <c r="M4" s="7">
        <f>SUM(AttorneyGeneralGeneral[[#This Row],[Letitia A. James (DEM)]:[Scattering]])</f>
        <v>15353</v>
      </c>
    </row>
    <row r="5" spans="1:13" x14ac:dyDescent="0.2">
      <c r="A5" s="5" t="s">
        <v>7</v>
      </c>
      <c r="B5" s="6">
        <v>32111</v>
      </c>
      <c r="C5" s="6">
        <v>30241</v>
      </c>
      <c r="D5" s="6">
        <v>2991</v>
      </c>
      <c r="E5" s="6">
        <v>942</v>
      </c>
      <c r="F5" s="6">
        <v>1695</v>
      </c>
      <c r="G5" s="6">
        <v>1413</v>
      </c>
      <c r="H5" s="6">
        <v>384</v>
      </c>
      <c r="I5" s="6">
        <v>822</v>
      </c>
      <c r="J5" s="6">
        <v>3837</v>
      </c>
      <c r="K5" s="6">
        <v>40</v>
      </c>
      <c r="L5" s="6">
        <v>31</v>
      </c>
      <c r="M5" s="7" t="e">
        <f>SUM([1]!AttorneyGeneralGeneral[[#This Row],[Letitia A. James (DEM)]:[Scattering]])</f>
        <v>#REF!</v>
      </c>
    </row>
    <row r="6" spans="1:13" x14ac:dyDescent="0.2">
      <c r="A6" s="5" t="s">
        <v>8</v>
      </c>
      <c r="B6" s="6">
        <v>6774</v>
      </c>
      <c r="C6" s="6">
        <v>13441</v>
      </c>
      <c r="D6" s="6">
        <v>1773</v>
      </c>
      <c r="E6" s="6">
        <v>209</v>
      </c>
      <c r="F6" s="6">
        <v>305</v>
      </c>
      <c r="G6" s="6">
        <v>387</v>
      </c>
      <c r="H6" s="6">
        <v>128</v>
      </c>
      <c r="I6" s="6">
        <v>298</v>
      </c>
      <c r="J6" s="6">
        <v>1291</v>
      </c>
      <c r="K6" s="6">
        <v>11</v>
      </c>
      <c r="L6" s="6">
        <v>4</v>
      </c>
      <c r="M6" s="7">
        <f>SUM(AttorneyGeneralGeneral[[#This Row],[Letitia A. James (DEM)]:[Scattering]])</f>
        <v>24621</v>
      </c>
    </row>
    <row r="7" spans="1:13" x14ac:dyDescent="0.2">
      <c r="A7" s="5" t="s">
        <v>9</v>
      </c>
      <c r="B7" s="6">
        <v>10441</v>
      </c>
      <c r="C7" s="6">
        <v>12454</v>
      </c>
      <c r="D7" s="6">
        <v>1813</v>
      </c>
      <c r="E7" s="6">
        <v>342</v>
      </c>
      <c r="F7" s="6">
        <v>464</v>
      </c>
      <c r="G7" s="6">
        <v>545</v>
      </c>
      <c r="H7" s="6">
        <v>122</v>
      </c>
      <c r="I7" s="6">
        <v>310</v>
      </c>
      <c r="J7" s="6">
        <v>1659</v>
      </c>
      <c r="K7" s="6">
        <v>16</v>
      </c>
      <c r="L7" s="6">
        <v>5</v>
      </c>
      <c r="M7" s="7">
        <f>SUM(AttorneyGeneralGeneral[[#This Row],[Letitia A. James (DEM)]:[Scattering]])</f>
        <v>28171</v>
      </c>
    </row>
    <row r="8" spans="1:13" x14ac:dyDescent="0.2">
      <c r="A8" s="5" t="s">
        <v>10</v>
      </c>
      <c r="B8" s="6">
        <v>14165</v>
      </c>
      <c r="C8" s="6">
        <v>22360</v>
      </c>
      <c r="D8" s="6">
        <v>3302</v>
      </c>
      <c r="E8" s="6">
        <v>387</v>
      </c>
      <c r="F8" s="6">
        <v>697</v>
      </c>
      <c r="G8" s="6">
        <v>822</v>
      </c>
      <c r="H8" s="6">
        <v>257</v>
      </c>
      <c r="I8" s="6">
        <v>420</v>
      </c>
      <c r="J8" s="6">
        <v>2045</v>
      </c>
      <c r="K8" s="6">
        <v>22</v>
      </c>
      <c r="L8" s="6">
        <v>28</v>
      </c>
      <c r="M8" s="7">
        <f>SUM(AttorneyGeneralGeneral[[#This Row],[Letitia A. James (DEM)]:[Scattering]])</f>
        <v>44505</v>
      </c>
    </row>
    <row r="9" spans="1:13" x14ac:dyDescent="0.2">
      <c r="A9" s="5" t="s">
        <v>11</v>
      </c>
      <c r="B9" s="6">
        <v>10650</v>
      </c>
      <c r="C9" s="6">
        <v>14729</v>
      </c>
      <c r="D9" s="6">
        <v>1319</v>
      </c>
      <c r="E9" s="6">
        <v>394</v>
      </c>
      <c r="F9" s="6">
        <v>414</v>
      </c>
      <c r="G9" s="6">
        <v>457</v>
      </c>
      <c r="H9" s="6">
        <v>178</v>
      </c>
      <c r="I9" s="6">
        <v>428</v>
      </c>
      <c r="J9" s="6">
        <v>1891</v>
      </c>
      <c r="K9" s="6">
        <v>0</v>
      </c>
      <c r="L9" s="6">
        <v>4</v>
      </c>
      <c r="M9" s="7">
        <f>SUM(AttorneyGeneralGeneral[[#This Row],[Letitia A. James (DEM)]:[Scattering]])</f>
        <v>30464</v>
      </c>
    </row>
    <row r="10" spans="1:13" x14ac:dyDescent="0.2">
      <c r="A10" s="5" t="s">
        <v>12</v>
      </c>
      <c r="B10" s="6">
        <v>5352</v>
      </c>
      <c r="C10" s="6">
        <v>8903</v>
      </c>
      <c r="D10" s="6">
        <v>635</v>
      </c>
      <c r="E10" s="6">
        <v>222</v>
      </c>
      <c r="F10" s="6">
        <v>266</v>
      </c>
      <c r="G10" s="6">
        <v>292</v>
      </c>
      <c r="H10" s="6">
        <v>104</v>
      </c>
      <c r="I10" s="6">
        <v>234</v>
      </c>
      <c r="J10" s="6">
        <v>1162</v>
      </c>
      <c r="K10" s="6">
        <v>5</v>
      </c>
      <c r="L10" s="6">
        <v>7</v>
      </c>
      <c r="M10" s="7">
        <f>SUM(AttorneyGeneralGeneral[[#This Row],[Letitia A. James (DEM)]:[Scattering]])</f>
        <v>17182</v>
      </c>
    </row>
    <row r="11" spans="1:13" x14ac:dyDescent="0.2">
      <c r="A11" s="5" t="s">
        <v>13</v>
      </c>
      <c r="B11" s="6">
        <v>11982</v>
      </c>
      <c r="C11" s="6">
        <v>10586</v>
      </c>
      <c r="D11" s="6">
        <v>836</v>
      </c>
      <c r="E11" s="6">
        <v>325</v>
      </c>
      <c r="F11" s="6">
        <v>570</v>
      </c>
      <c r="G11" s="6">
        <v>620</v>
      </c>
      <c r="H11" s="6">
        <v>142</v>
      </c>
      <c r="I11" s="6">
        <v>243</v>
      </c>
      <c r="J11" s="6">
        <v>1819</v>
      </c>
      <c r="K11" s="6">
        <v>4</v>
      </c>
      <c r="L11" s="6">
        <v>7</v>
      </c>
      <c r="M11" s="7">
        <f>SUM(AttorneyGeneralGeneral[[#This Row],[Letitia A. James (DEM)]:[Scattering]])</f>
        <v>27134</v>
      </c>
    </row>
    <row r="12" spans="1:13" x14ac:dyDescent="0.2">
      <c r="A12" s="5" t="s">
        <v>14</v>
      </c>
      <c r="B12" s="6">
        <v>13937</v>
      </c>
      <c r="C12" s="6">
        <v>10089</v>
      </c>
      <c r="D12" s="6">
        <v>1831</v>
      </c>
      <c r="E12" s="6">
        <v>464</v>
      </c>
      <c r="F12" s="6">
        <v>961</v>
      </c>
      <c r="G12" s="6">
        <v>597</v>
      </c>
      <c r="H12" s="6">
        <v>151</v>
      </c>
      <c r="I12" s="6">
        <v>222</v>
      </c>
      <c r="J12" s="6">
        <v>1623</v>
      </c>
      <c r="K12" s="6">
        <v>11</v>
      </c>
      <c r="L12" s="6">
        <v>14</v>
      </c>
      <c r="M12" s="7">
        <f>SUM(AttorneyGeneralGeneral[[#This Row],[Letitia A. James (DEM)]:[Scattering]])</f>
        <v>29900</v>
      </c>
    </row>
    <row r="13" spans="1:13" x14ac:dyDescent="0.2">
      <c r="A13" s="5" t="s">
        <v>15</v>
      </c>
      <c r="B13" s="6">
        <v>7095</v>
      </c>
      <c r="C13" s="6">
        <v>6847</v>
      </c>
      <c r="D13" s="6">
        <v>790</v>
      </c>
      <c r="E13" s="6">
        <v>189</v>
      </c>
      <c r="F13" s="6">
        <v>295</v>
      </c>
      <c r="G13" s="6">
        <v>344</v>
      </c>
      <c r="H13" s="6">
        <v>101</v>
      </c>
      <c r="I13" s="6">
        <v>280</v>
      </c>
      <c r="J13" s="6">
        <v>917</v>
      </c>
      <c r="K13" s="6">
        <v>0</v>
      </c>
      <c r="L13" s="6">
        <v>5</v>
      </c>
      <c r="M13" s="7">
        <f>SUM(AttorneyGeneralGeneral[[#This Row],[Letitia A. James (DEM)]:[Scattering]])</f>
        <v>16863</v>
      </c>
    </row>
    <row r="14" spans="1:13" x14ac:dyDescent="0.2">
      <c r="A14" s="5" t="s">
        <v>16</v>
      </c>
      <c r="B14" s="6">
        <v>6123</v>
      </c>
      <c r="C14" s="6">
        <v>8667</v>
      </c>
      <c r="D14" s="6">
        <v>765</v>
      </c>
      <c r="E14" s="6">
        <v>291</v>
      </c>
      <c r="F14" s="6">
        <v>338</v>
      </c>
      <c r="G14" s="6">
        <v>235</v>
      </c>
      <c r="H14" s="6">
        <v>89</v>
      </c>
      <c r="I14" s="6">
        <v>195</v>
      </c>
      <c r="J14" s="6">
        <v>707</v>
      </c>
      <c r="K14" s="6">
        <v>4</v>
      </c>
      <c r="L14" s="6">
        <v>5</v>
      </c>
      <c r="M14" s="7">
        <f>SUM(AttorneyGeneralGeneral[[#This Row],[Letitia A. James (DEM)]:[Scattering]])</f>
        <v>17419</v>
      </c>
    </row>
    <row r="15" spans="1:13" x14ac:dyDescent="0.2">
      <c r="A15" s="5" t="s">
        <v>17</v>
      </c>
      <c r="B15" s="6">
        <v>53118</v>
      </c>
      <c r="C15" s="6">
        <v>42603</v>
      </c>
      <c r="D15" s="6">
        <v>6917</v>
      </c>
      <c r="E15" s="6">
        <v>1468</v>
      </c>
      <c r="F15" s="6">
        <v>2330</v>
      </c>
      <c r="G15" s="6">
        <v>1748</v>
      </c>
      <c r="H15" s="6">
        <v>474</v>
      </c>
      <c r="I15" s="6">
        <v>874</v>
      </c>
      <c r="J15" s="6">
        <v>4571</v>
      </c>
      <c r="K15" s="6">
        <v>47</v>
      </c>
      <c r="L15" s="6">
        <v>32</v>
      </c>
      <c r="M15" s="7" t="e">
        <f>SUM([1]!AttorneyGeneralGeneral[[#This Row],[Letitia A. James (DEM)]:[Scattering]])</f>
        <v>#REF!</v>
      </c>
    </row>
    <row r="16" spans="1:13" x14ac:dyDescent="0.2">
      <c r="A16" s="5" t="s">
        <v>18</v>
      </c>
      <c r="B16" s="6">
        <v>156580</v>
      </c>
      <c r="C16" s="6">
        <v>124092</v>
      </c>
      <c r="D16" s="6">
        <v>29173</v>
      </c>
      <c r="E16" s="6">
        <v>3597</v>
      </c>
      <c r="F16" s="6">
        <v>7756</v>
      </c>
      <c r="G16" s="6">
        <v>5079</v>
      </c>
      <c r="H16" s="6">
        <v>1943</v>
      </c>
      <c r="I16" s="6">
        <v>2841</v>
      </c>
      <c r="J16" s="6">
        <v>14897</v>
      </c>
      <c r="K16" s="6">
        <v>0</v>
      </c>
      <c r="L16" s="6">
        <v>0</v>
      </c>
      <c r="M16" s="7">
        <f>SUM(AttorneyGeneralGeneral[[#This Row],[Letitia A. James (DEM)]:[Scattering]])</f>
        <v>345958</v>
      </c>
    </row>
    <row r="17" spans="1:13" x14ac:dyDescent="0.2">
      <c r="A17" s="5" t="s">
        <v>19</v>
      </c>
      <c r="B17" s="6">
        <v>6149</v>
      </c>
      <c r="C17" s="6">
        <v>5915</v>
      </c>
      <c r="D17" s="6">
        <v>390</v>
      </c>
      <c r="E17" s="6">
        <v>189</v>
      </c>
      <c r="F17" s="6">
        <v>251</v>
      </c>
      <c r="G17" s="6">
        <v>252</v>
      </c>
      <c r="H17" s="6">
        <v>64</v>
      </c>
      <c r="I17" s="6">
        <v>138</v>
      </c>
      <c r="J17" s="6">
        <v>1436</v>
      </c>
      <c r="K17" s="6">
        <v>0</v>
      </c>
      <c r="L17" s="6">
        <v>3</v>
      </c>
      <c r="M17" s="7">
        <f>SUM(AttorneyGeneralGeneral[[#This Row],[Letitia A. James (DEM)]:[Scattering]])</f>
        <v>14787</v>
      </c>
    </row>
    <row r="18" spans="1:13" x14ac:dyDescent="0.2">
      <c r="A18" s="5" t="s">
        <v>20</v>
      </c>
      <c r="B18" s="6">
        <v>6141</v>
      </c>
      <c r="C18" s="6">
        <v>5909</v>
      </c>
      <c r="D18" s="6">
        <v>400</v>
      </c>
      <c r="E18" s="6">
        <v>168</v>
      </c>
      <c r="F18" s="6">
        <v>236</v>
      </c>
      <c r="G18" s="6">
        <v>308</v>
      </c>
      <c r="H18" s="6">
        <v>77</v>
      </c>
      <c r="I18" s="6">
        <v>199</v>
      </c>
      <c r="J18" s="6">
        <v>945</v>
      </c>
      <c r="K18" s="6">
        <v>4</v>
      </c>
      <c r="L18" s="6">
        <v>3</v>
      </c>
      <c r="M18" s="7">
        <f>SUM(AttorneyGeneralGeneral[[#This Row],[Letitia A. James (DEM)]:[Scattering]])</f>
        <v>14390</v>
      </c>
    </row>
    <row r="19" spans="1:13" x14ac:dyDescent="0.2">
      <c r="A19" s="5" t="s">
        <v>21</v>
      </c>
      <c r="B19" s="6">
        <v>4838</v>
      </c>
      <c r="C19" s="6">
        <v>9449</v>
      </c>
      <c r="D19" s="6">
        <v>1015</v>
      </c>
      <c r="E19" s="6">
        <v>182</v>
      </c>
      <c r="F19" s="6">
        <v>206</v>
      </c>
      <c r="G19" s="6">
        <v>200</v>
      </c>
      <c r="H19" s="6">
        <v>116</v>
      </c>
      <c r="I19" s="6">
        <v>201</v>
      </c>
      <c r="J19" s="6">
        <v>1272</v>
      </c>
      <c r="K19" s="6">
        <v>4</v>
      </c>
      <c r="L19" s="6">
        <v>3</v>
      </c>
      <c r="M19" s="7">
        <f>SUM(AttorneyGeneralGeneral[[#This Row],[Letitia A. James (DEM)]:[Scattering]])</f>
        <v>17486</v>
      </c>
    </row>
    <row r="20" spans="1:13" x14ac:dyDescent="0.2">
      <c r="A20" s="5" t="s">
        <v>22</v>
      </c>
      <c r="B20" s="6">
        <v>5442</v>
      </c>
      <c r="C20" s="6">
        <v>11736</v>
      </c>
      <c r="D20" s="6">
        <v>1960</v>
      </c>
      <c r="E20" s="6">
        <v>216</v>
      </c>
      <c r="F20" s="6">
        <v>273</v>
      </c>
      <c r="G20" s="6">
        <v>279</v>
      </c>
      <c r="H20" s="6">
        <v>123</v>
      </c>
      <c r="I20" s="6">
        <v>393</v>
      </c>
      <c r="J20" s="6">
        <v>1122</v>
      </c>
      <c r="K20" s="6">
        <v>6</v>
      </c>
      <c r="L20" s="6">
        <v>7</v>
      </c>
      <c r="M20" s="7">
        <f>SUM(AttorneyGeneralGeneral[[#This Row],[Letitia A. James (DEM)]:[Scattering]])</f>
        <v>21557</v>
      </c>
    </row>
    <row r="21" spans="1:13" x14ac:dyDescent="0.2">
      <c r="A21" s="5" t="s">
        <v>23</v>
      </c>
      <c r="B21" s="6">
        <v>6497</v>
      </c>
      <c r="C21" s="6">
        <v>9257</v>
      </c>
      <c r="D21" s="6">
        <v>1526</v>
      </c>
      <c r="E21" s="6">
        <v>305</v>
      </c>
      <c r="F21" s="6">
        <v>442</v>
      </c>
      <c r="G21" s="6">
        <v>332</v>
      </c>
      <c r="H21" s="6">
        <v>101</v>
      </c>
      <c r="I21" s="6">
        <v>206</v>
      </c>
      <c r="J21" s="6">
        <v>1431</v>
      </c>
      <c r="K21" s="6">
        <v>5</v>
      </c>
      <c r="L21" s="6">
        <v>9</v>
      </c>
      <c r="M21" s="7">
        <f>SUM(AttorneyGeneralGeneral[[#This Row],[Letitia A. James (DEM)]:[Scattering]])</f>
        <v>20111</v>
      </c>
    </row>
    <row r="22" spans="1:13" x14ac:dyDescent="0.2">
      <c r="A22" s="5" t="s">
        <v>24</v>
      </c>
      <c r="B22" s="6">
        <v>788</v>
      </c>
      <c r="C22" s="6">
        <v>1586</v>
      </c>
      <c r="D22" s="6">
        <v>168</v>
      </c>
      <c r="E22" s="6">
        <v>20</v>
      </c>
      <c r="F22" s="6">
        <v>37</v>
      </c>
      <c r="G22" s="6">
        <v>27</v>
      </c>
      <c r="H22" s="6">
        <v>13</v>
      </c>
      <c r="I22" s="6">
        <v>34</v>
      </c>
      <c r="J22" s="6">
        <v>190</v>
      </c>
      <c r="K22" s="6">
        <v>0</v>
      </c>
      <c r="L22" s="6">
        <v>1</v>
      </c>
      <c r="M22" s="7">
        <f>SUM(AttorneyGeneralGeneral[[#This Row],[Letitia A. James (DEM)]:[Scattering]])</f>
        <v>2864</v>
      </c>
    </row>
    <row r="23" spans="1:13" x14ac:dyDescent="0.2">
      <c r="A23" s="5" t="s">
        <v>25</v>
      </c>
      <c r="B23" s="6">
        <v>6506</v>
      </c>
      <c r="C23" s="6">
        <v>11493</v>
      </c>
      <c r="D23" s="6">
        <v>1151</v>
      </c>
      <c r="E23" s="6">
        <v>272</v>
      </c>
      <c r="F23" s="6">
        <v>264</v>
      </c>
      <c r="G23" s="6">
        <v>370</v>
      </c>
      <c r="H23" s="6">
        <v>143</v>
      </c>
      <c r="I23" s="6">
        <v>254</v>
      </c>
      <c r="J23" s="6">
        <v>2125</v>
      </c>
      <c r="K23" s="6">
        <v>10</v>
      </c>
      <c r="L23" s="6">
        <v>4</v>
      </c>
      <c r="M23" s="7">
        <f>SUM(AttorneyGeneralGeneral[[#This Row],[Letitia A. James (DEM)]:[Scattering]])</f>
        <v>22592</v>
      </c>
    </row>
    <row r="24" spans="1:13" x14ac:dyDescent="0.2">
      <c r="A24" s="5" t="s">
        <v>26</v>
      </c>
      <c r="B24" s="6">
        <v>10216</v>
      </c>
      <c r="C24" s="6">
        <v>15223</v>
      </c>
      <c r="D24" s="6">
        <v>1503</v>
      </c>
      <c r="E24" s="6">
        <v>361</v>
      </c>
      <c r="F24" s="6">
        <v>423</v>
      </c>
      <c r="G24" s="6">
        <v>648</v>
      </c>
      <c r="H24" s="6">
        <v>165</v>
      </c>
      <c r="I24" s="6">
        <v>284</v>
      </c>
      <c r="J24" s="6">
        <v>1824</v>
      </c>
      <c r="K24" s="6">
        <v>22</v>
      </c>
      <c r="L24" s="6">
        <v>4</v>
      </c>
      <c r="M24" s="7">
        <f>SUM(AttorneyGeneralGeneral[[#This Row],[Letitia A. James (DEM)]:[Scattering]])</f>
        <v>30673</v>
      </c>
    </row>
    <row r="25" spans="1:13" x14ac:dyDescent="0.2">
      <c r="A25" s="5" t="s">
        <v>27</v>
      </c>
      <c r="B25" s="6">
        <v>2340</v>
      </c>
      <c r="C25" s="6">
        <v>5224</v>
      </c>
      <c r="D25" s="6">
        <v>513</v>
      </c>
      <c r="E25" s="6">
        <v>84</v>
      </c>
      <c r="F25" s="6">
        <v>115</v>
      </c>
      <c r="G25" s="6">
        <v>150</v>
      </c>
      <c r="H25" s="6">
        <v>51</v>
      </c>
      <c r="I25" s="6">
        <v>85</v>
      </c>
      <c r="J25" s="6">
        <v>825</v>
      </c>
      <c r="K25" s="6">
        <v>0</v>
      </c>
      <c r="L25" s="6">
        <v>2</v>
      </c>
      <c r="M25" s="7">
        <f>SUM(AttorneyGeneralGeneral[[#This Row],[Letitia A. James (DEM)]:[Scattering]])</f>
        <v>9389</v>
      </c>
    </row>
    <row r="26" spans="1:13" x14ac:dyDescent="0.2">
      <c r="A26" s="5" t="s">
        <v>28</v>
      </c>
      <c r="B26" s="6">
        <v>8209</v>
      </c>
      <c r="C26" s="6">
        <v>11978</v>
      </c>
      <c r="D26" s="6">
        <v>1880</v>
      </c>
      <c r="E26" s="6">
        <v>305</v>
      </c>
      <c r="F26" s="6">
        <v>370</v>
      </c>
      <c r="G26" s="6">
        <v>394</v>
      </c>
      <c r="H26" s="6">
        <v>128</v>
      </c>
      <c r="I26" s="6">
        <v>379</v>
      </c>
      <c r="J26" s="6">
        <v>1143</v>
      </c>
      <c r="K26" s="6">
        <v>11</v>
      </c>
      <c r="L26" s="6">
        <v>9</v>
      </c>
      <c r="M26" s="7">
        <f>SUM(AttorneyGeneralGeneral[[#This Row],[Letitia A. James (DEM)]:[Scattering]])</f>
        <v>24806</v>
      </c>
    </row>
    <row r="27" spans="1:13" x14ac:dyDescent="0.2">
      <c r="A27" s="5" t="s">
        <v>29</v>
      </c>
      <c r="B27" s="6">
        <v>9779</v>
      </c>
      <c r="C27" s="6">
        <v>11852</v>
      </c>
      <c r="D27" s="6">
        <v>1783</v>
      </c>
      <c r="E27" s="6">
        <v>306</v>
      </c>
      <c r="F27" s="6">
        <v>436</v>
      </c>
      <c r="G27" s="6">
        <v>560</v>
      </c>
      <c r="H27" s="6">
        <v>140</v>
      </c>
      <c r="I27" s="6">
        <v>375</v>
      </c>
      <c r="J27" s="6">
        <v>1194</v>
      </c>
      <c r="K27" s="6">
        <v>5</v>
      </c>
      <c r="L27" s="6">
        <v>12</v>
      </c>
      <c r="M27" s="7">
        <f>SUM(AttorneyGeneralGeneral[[#This Row],[Letitia A. James (DEM)]:[Scattering]])</f>
        <v>26442</v>
      </c>
    </row>
    <row r="28" spans="1:13" x14ac:dyDescent="0.2">
      <c r="A28" s="5" t="s">
        <v>30</v>
      </c>
      <c r="B28" s="6">
        <v>143495</v>
      </c>
      <c r="C28" s="6">
        <v>95410</v>
      </c>
      <c r="D28" s="6">
        <v>19269</v>
      </c>
      <c r="E28" s="6">
        <v>3146</v>
      </c>
      <c r="F28" s="6">
        <v>5592</v>
      </c>
      <c r="G28" s="6">
        <v>5156</v>
      </c>
      <c r="H28" s="6">
        <v>1082</v>
      </c>
      <c r="I28" s="6">
        <v>3210</v>
      </c>
      <c r="J28" s="6">
        <v>11127</v>
      </c>
      <c r="K28" s="6">
        <v>120</v>
      </c>
      <c r="L28" s="6">
        <v>43</v>
      </c>
      <c r="M28" s="7">
        <f>SUM(AttorneyGeneralGeneral[[#This Row],[Letitia A. James (DEM)]:[Scattering]])</f>
        <v>287650</v>
      </c>
    </row>
    <row r="29" spans="1:13" x14ac:dyDescent="0.2">
      <c r="A29" s="5" t="s">
        <v>31</v>
      </c>
      <c r="B29" s="6">
        <v>5074</v>
      </c>
      <c r="C29" s="6">
        <v>7370</v>
      </c>
      <c r="D29" s="6">
        <v>1195</v>
      </c>
      <c r="E29" s="6">
        <v>180</v>
      </c>
      <c r="F29" s="6">
        <v>264</v>
      </c>
      <c r="G29" s="6">
        <v>259</v>
      </c>
      <c r="H29" s="6">
        <v>111</v>
      </c>
      <c r="I29" s="6">
        <v>211</v>
      </c>
      <c r="J29" s="6">
        <v>1130</v>
      </c>
      <c r="K29" s="6">
        <v>8</v>
      </c>
      <c r="L29" s="6">
        <v>6</v>
      </c>
      <c r="M29" s="7">
        <f>SUM(AttorneyGeneralGeneral[[#This Row],[Letitia A. James (DEM)]:[Scattering]])</f>
        <v>15808</v>
      </c>
    </row>
    <row r="30" spans="1:13" x14ac:dyDescent="0.2">
      <c r="A30" s="5" t="s">
        <v>32</v>
      </c>
      <c r="B30" s="6">
        <v>264979</v>
      </c>
      <c r="C30" s="6">
        <v>190919</v>
      </c>
      <c r="D30" s="6">
        <v>19284</v>
      </c>
      <c r="E30" s="6">
        <v>3879</v>
      </c>
      <c r="F30" s="6">
        <v>6209</v>
      </c>
      <c r="G30" s="6">
        <v>4580</v>
      </c>
      <c r="H30" s="6">
        <v>1570</v>
      </c>
      <c r="I30" s="6">
        <v>2305</v>
      </c>
      <c r="J30" s="6">
        <v>14148</v>
      </c>
      <c r="K30" s="6">
        <v>310</v>
      </c>
      <c r="L30" s="6">
        <v>119</v>
      </c>
      <c r="M30" s="7" t="e">
        <f>SUM([1]!AttorneyGeneralGeneral[[#This Row],[Letitia A. James (DEM)]:[Scattering]])</f>
        <v>#REF!</v>
      </c>
    </row>
    <row r="31" spans="1:13" x14ac:dyDescent="0.2">
      <c r="A31" s="5" t="s">
        <v>33</v>
      </c>
      <c r="B31" s="6">
        <v>25510</v>
      </c>
      <c r="C31" s="6">
        <v>33736</v>
      </c>
      <c r="D31" s="6">
        <v>6662</v>
      </c>
      <c r="E31" s="6">
        <v>702</v>
      </c>
      <c r="F31" s="6">
        <v>1103</v>
      </c>
      <c r="G31" s="6">
        <v>1176</v>
      </c>
      <c r="H31" s="6">
        <v>475</v>
      </c>
      <c r="I31" s="6">
        <v>686</v>
      </c>
      <c r="J31" s="6">
        <v>3610</v>
      </c>
      <c r="K31" s="6">
        <v>0</v>
      </c>
      <c r="L31" s="6">
        <v>13</v>
      </c>
      <c r="M31" s="7" t="e">
        <f>SUM([1]!AttorneyGeneralGeneral[[#This Row],[Letitia A. James (DEM)]:[Scattering]])</f>
        <v>#REF!</v>
      </c>
    </row>
    <row r="32" spans="1:13" x14ac:dyDescent="0.2">
      <c r="A32" s="5" t="s">
        <v>34</v>
      </c>
      <c r="B32" s="6">
        <v>29036</v>
      </c>
      <c r="C32" s="6">
        <v>36288</v>
      </c>
      <c r="D32" s="6">
        <v>4311</v>
      </c>
      <c r="E32" s="6">
        <v>831</v>
      </c>
      <c r="F32" s="6">
        <v>1237</v>
      </c>
      <c r="G32" s="6">
        <v>1901</v>
      </c>
      <c r="H32" s="6">
        <v>431</v>
      </c>
      <c r="I32" s="6">
        <v>894</v>
      </c>
      <c r="J32" s="6">
        <v>6210</v>
      </c>
      <c r="K32" s="6">
        <v>0</v>
      </c>
      <c r="L32" s="6">
        <v>19</v>
      </c>
      <c r="M32" s="7" t="e">
        <f>SUM([1]!AttorneyGeneralGeneral[[#This Row],[Letitia A. James (DEM)]:[Scattering]])</f>
        <v>#REF!</v>
      </c>
    </row>
    <row r="33" spans="1:13" x14ac:dyDescent="0.2">
      <c r="A33" s="5" t="s">
        <v>35</v>
      </c>
      <c r="B33" s="6">
        <v>88258</v>
      </c>
      <c r="C33" s="6">
        <v>60070</v>
      </c>
      <c r="D33" s="6">
        <v>10775</v>
      </c>
      <c r="E33" s="6">
        <v>2214</v>
      </c>
      <c r="F33" s="6">
        <v>3829</v>
      </c>
      <c r="G33" s="6">
        <v>4447</v>
      </c>
      <c r="H33" s="6">
        <v>693</v>
      </c>
      <c r="I33" s="6">
        <v>1835</v>
      </c>
      <c r="J33" s="6">
        <v>8221</v>
      </c>
      <c r="K33" s="6">
        <v>0</v>
      </c>
      <c r="L33" s="6">
        <v>77</v>
      </c>
      <c r="M33" s="7">
        <f>SUM(AttorneyGeneralGeneral[[#This Row],[Letitia A. James (DEM)]:[Scattering]])</f>
        <v>180419</v>
      </c>
    </row>
    <row r="34" spans="1:13" x14ac:dyDescent="0.2">
      <c r="A34" s="5" t="s">
        <v>36</v>
      </c>
      <c r="B34" s="6">
        <v>17647</v>
      </c>
      <c r="C34" s="6">
        <v>19388</v>
      </c>
      <c r="D34" s="6">
        <v>3060</v>
      </c>
      <c r="E34" s="6">
        <v>490</v>
      </c>
      <c r="F34" s="6">
        <v>642</v>
      </c>
      <c r="G34" s="6">
        <v>803</v>
      </c>
      <c r="H34" s="6">
        <v>192</v>
      </c>
      <c r="I34" s="6">
        <v>559</v>
      </c>
      <c r="J34" s="6">
        <v>2320</v>
      </c>
      <c r="K34" s="6">
        <v>14</v>
      </c>
      <c r="L34" s="6">
        <v>11</v>
      </c>
      <c r="M34" s="7">
        <f>SUM(AttorneyGeneralGeneral[[#This Row],[Letitia A. James (DEM)]:[Scattering]])</f>
        <v>45126</v>
      </c>
    </row>
    <row r="35" spans="1:13" x14ac:dyDescent="0.2">
      <c r="A35" s="5" t="s">
        <v>37</v>
      </c>
      <c r="B35" s="6">
        <v>52620</v>
      </c>
      <c r="C35" s="6">
        <v>46617</v>
      </c>
      <c r="D35" s="6">
        <v>6578</v>
      </c>
      <c r="E35" s="6">
        <v>4429</v>
      </c>
      <c r="F35" s="6">
        <v>1760</v>
      </c>
      <c r="G35" s="6">
        <v>5431</v>
      </c>
      <c r="H35" s="6">
        <v>854</v>
      </c>
      <c r="I35" s="6">
        <v>854</v>
      </c>
      <c r="J35" s="6">
        <v>6758</v>
      </c>
      <c r="K35" s="6">
        <v>0</v>
      </c>
      <c r="L35" s="6">
        <v>23</v>
      </c>
      <c r="M35" s="7">
        <f>SUM(AttorneyGeneralGeneral[[#This Row],[Letitia A. James (DEM)]:[Scattering]])</f>
        <v>125924</v>
      </c>
    </row>
    <row r="36" spans="1:13" x14ac:dyDescent="0.2">
      <c r="A36" s="5" t="s">
        <v>38</v>
      </c>
      <c r="B36" s="6">
        <v>3137</v>
      </c>
      <c r="C36" s="6">
        <v>7345</v>
      </c>
      <c r="D36" s="6">
        <v>1139</v>
      </c>
      <c r="E36" s="6">
        <v>110</v>
      </c>
      <c r="F36" s="6">
        <v>133</v>
      </c>
      <c r="G36" s="6">
        <v>133</v>
      </c>
      <c r="H36" s="6">
        <v>86</v>
      </c>
      <c r="I36" s="6">
        <v>212</v>
      </c>
      <c r="J36" s="6">
        <v>822</v>
      </c>
      <c r="K36" s="6">
        <v>4</v>
      </c>
      <c r="L36" s="6">
        <v>1</v>
      </c>
      <c r="M36" s="7">
        <f>SUM(AttorneyGeneralGeneral[[#This Row],[Letitia A. James (DEM)]:[Scattering]])</f>
        <v>13122</v>
      </c>
    </row>
    <row r="37" spans="1:13" x14ac:dyDescent="0.2">
      <c r="A37" s="5" t="s">
        <v>39</v>
      </c>
      <c r="B37" s="6">
        <v>12833</v>
      </c>
      <c r="C37" s="6">
        <v>19166</v>
      </c>
      <c r="D37" s="6">
        <v>2560</v>
      </c>
      <c r="E37" s="6">
        <v>429</v>
      </c>
      <c r="F37" s="6">
        <v>649</v>
      </c>
      <c r="G37" s="6">
        <v>817</v>
      </c>
      <c r="H37" s="6">
        <v>212</v>
      </c>
      <c r="I37" s="6">
        <v>537</v>
      </c>
      <c r="J37" s="6">
        <v>2712</v>
      </c>
      <c r="K37" s="6">
        <v>29</v>
      </c>
      <c r="L37" s="6">
        <v>2</v>
      </c>
      <c r="M37" s="7">
        <f>SUM(AttorneyGeneralGeneral[[#This Row],[Letitia A. James (DEM)]:[Scattering]])</f>
        <v>39946</v>
      </c>
    </row>
    <row r="38" spans="1:13" x14ac:dyDescent="0.2">
      <c r="A38" s="5" t="s">
        <v>40</v>
      </c>
      <c r="B38" s="6">
        <v>9034</v>
      </c>
      <c r="C38" s="6">
        <v>9438</v>
      </c>
      <c r="D38" s="6">
        <v>947</v>
      </c>
      <c r="E38" s="6">
        <v>301</v>
      </c>
      <c r="F38" s="6">
        <v>420</v>
      </c>
      <c r="G38" s="6">
        <v>376</v>
      </c>
      <c r="H38" s="6">
        <v>129</v>
      </c>
      <c r="I38" s="6">
        <v>217</v>
      </c>
      <c r="J38" s="6">
        <v>1415</v>
      </c>
      <c r="K38" s="6">
        <v>11</v>
      </c>
      <c r="L38" s="6">
        <v>7</v>
      </c>
      <c r="M38" s="7">
        <f>SUM(AttorneyGeneralGeneral[[#This Row],[Letitia A. James (DEM)]:[Scattering]])</f>
        <v>22295</v>
      </c>
    </row>
    <row r="39" spans="1:13" x14ac:dyDescent="0.2">
      <c r="A39" s="5" t="s">
        <v>41</v>
      </c>
      <c r="B39" s="6">
        <v>15810</v>
      </c>
      <c r="C39" s="6">
        <v>17113</v>
      </c>
      <c r="D39" s="6">
        <v>2630</v>
      </c>
      <c r="E39" s="6">
        <v>451</v>
      </c>
      <c r="F39" s="6">
        <v>727</v>
      </c>
      <c r="G39" s="6">
        <v>686</v>
      </c>
      <c r="H39" s="6">
        <v>159</v>
      </c>
      <c r="I39" s="6">
        <v>264</v>
      </c>
      <c r="J39" s="6">
        <v>1936</v>
      </c>
      <c r="K39" s="6">
        <v>0</v>
      </c>
      <c r="L39" s="6">
        <v>8</v>
      </c>
      <c r="M39" s="7">
        <f>SUM(AttorneyGeneralGeneral[[#This Row],[Letitia A. James (DEM)]:[Scattering]])</f>
        <v>39784</v>
      </c>
    </row>
    <row r="40" spans="1:13" x14ac:dyDescent="0.2">
      <c r="A40" s="5" t="s">
        <v>42</v>
      </c>
      <c r="B40" s="6">
        <v>25388</v>
      </c>
      <c r="C40" s="6">
        <v>22763</v>
      </c>
      <c r="D40" s="6">
        <v>4780</v>
      </c>
      <c r="E40" s="6">
        <v>1033</v>
      </c>
      <c r="F40" s="6">
        <v>1702</v>
      </c>
      <c r="G40" s="6">
        <v>1763</v>
      </c>
      <c r="H40" s="6">
        <v>450</v>
      </c>
      <c r="I40" s="6">
        <v>712</v>
      </c>
      <c r="J40" s="6">
        <v>3870</v>
      </c>
      <c r="K40" s="6">
        <v>3</v>
      </c>
      <c r="L40" s="6">
        <v>15</v>
      </c>
      <c r="M40" s="7">
        <f>SUM(AttorneyGeneralGeneral[[#This Row],[Letitia A. James (DEM)]:[Scattering]])</f>
        <v>62479</v>
      </c>
    </row>
    <row r="41" spans="1:13" x14ac:dyDescent="0.2">
      <c r="A41" s="5" t="s">
        <v>43</v>
      </c>
      <c r="B41" s="6">
        <v>54134</v>
      </c>
      <c r="C41" s="6">
        <v>32976</v>
      </c>
      <c r="D41" s="6">
        <v>5011</v>
      </c>
      <c r="E41" s="6">
        <v>1329</v>
      </c>
      <c r="F41" s="6">
        <v>1651</v>
      </c>
      <c r="G41" s="6">
        <v>1264</v>
      </c>
      <c r="H41" s="6">
        <v>2249</v>
      </c>
      <c r="I41" s="6">
        <v>567</v>
      </c>
      <c r="J41" s="6">
        <v>4779</v>
      </c>
      <c r="K41" s="6">
        <v>66</v>
      </c>
      <c r="L41" s="6">
        <v>27</v>
      </c>
      <c r="M41" s="7">
        <f>SUM(AttorneyGeneralGeneral[[#This Row],[Letitia A. James (DEM)]:[Scattering]])</f>
        <v>104053</v>
      </c>
    </row>
    <row r="42" spans="1:13" x14ac:dyDescent="0.2">
      <c r="A42" s="5" t="s">
        <v>44</v>
      </c>
      <c r="B42" s="6">
        <v>13215</v>
      </c>
      <c r="C42" s="6">
        <v>14409</v>
      </c>
      <c r="D42" s="6">
        <v>1486</v>
      </c>
      <c r="E42" s="6">
        <v>369</v>
      </c>
      <c r="F42" s="6">
        <v>595</v>
      </c>
      <c r="G42" s="6">
        <v>555</v>
      </c>
      <c r="H42" s="6">
        <v>170</v>
      </c>
      <c r="I42" s="6">
        <v>360</v>
      </c>
      <c r="J42" s="6">
        <v>2941</v>
      </c>
      <c r="K42" s="6">
        <v>0</v>
      </c>
      <c r="L42" s="6">
        <v>3</v>
      </c>
      <c r="M42" s="7">
        <f>SUM(AttorneyGeneralGeneral[[#This Row],[Letitia A. James (DEM)]:[Scattering]])</f>
        <v>34103</v>
      </c>
    </row>
    <row r="43" spans="1:13" x14ac:dyDescent="0.2">
      <c r="A43" s="5" t="s">
        <v>45</v>
      </c>
      <c r="B43" s="6">
        <v>40123</v>
      </c>
      <c r="C43" s="6">
        <v>40309</v>
      </c>
      <c r="D43" s="6">
        <v>6477</v>
      </c>
      <c r="E43" s="6">
        <v>1230</v>
      </c>
      <c r="F43" s="6">
        <v>1650</v>
      </c>
      <c r="G43" s="6">
        <v>1928</v>
      </c>
      <c r="H43" s="6">
        <v>514</v>
      </c>
      <c r="I43" s="6">
        <v>1038</v>
      </c>
      <c r="J43" s="6">
        <v>4027</v>
      </c>
      <c r="K43" s="6">
        <v>19</v>
      </c>
      <c r="L43" s="6">
        <v>39</v>
      </c>
      <c r="M43" s="7">
        <f>SUM(AttorneyGeneralGeneral[[#This Row],[Letitia A. James (DEM)]:[Scattering]])</f>
        <v>97354</v>
      </c>
    </row>
    <row r="44" spans="1:13" x14ac:dyDescent="0.2">
      <c r="A44" s="5" t="s">
        <v>46</v>
      </c>
      <c r="B44" s="6">
        <v>25576</v>
      </c>
      <c r="C44" s="6">
        <v>20123</v>
      </c>
      <c r="D44" s="6">
        <v>3731</v>
      </c>
      <c r="E44" s="6">
        <v>710</v>
      </c>
      <c r="F44" s="6">
        <v>1321</v>
      </c>
      <c r="G44" s="6">
        <v>1277</v>
      </c>
      <c r="H44" s="6">
        <v>286</v>
      </c>
      <c r="I44" s="6">
        <v>614</v>
      </c>
      <c r="J44" s="6">
        <v>2265</v>
      </c>
      <c r="K44" s="6">
        <v>39</v>
      </c>
      <c r="L44" s="6">
        <v>44</v>
      </c>
      <c r="M44" s="7">
        <f>SUM(AttorneyGeneralGeneral[[#This Row],[Letitia A. James (DEM)]:[Scattering]])</f>
        <v>55986</v>
      </c>
    </row>
    <row r="45" spans="1:13" x14ac:dyDescent="0.2">
      <c r="A45" s="5" t="s">
        <v>47</v>
      </c>
      <c r="B45" s="6">
        <v>3631</v>
      </c>
      <c r="C45" s="6">
        <v>6141</v>
      </c>
      <c r="D45" s="6">
        <v>1108</v>
      </c>
      <c r="E45" s="6">
        <v>153</v>
      </c>
      <c r="F45" s="6">
        <v>227</v>
      </c>
      <c r="G45" s="6">
        <v>220</v>
      </c>
      <c r="H45" s="6">
        <v>92</v>
      </c>
      <c r="I45" s="6">
        <v>156</v>
      </c>
      <c r="J45" s="6">
        <v>760</v>
      </c>
      <c r="K45" s="6">
        <v>3</v>
      </c>
      <c r="L45" s="6">
        <v>1</v>
      </c>
      <c r="M45" s="7">
        <f>SUM(AttorneyGeneralGeneral[[#This Row],[Letitia A. James (DEM)]:[Scattering]])</f>
        <v>12492</v>
      </c>
    </row>
    <row r="46" spans="1:13" x14ac:dyDescent="0.2">
      <c r="A46" s="5" t="s">
        <v>48</v>
      </c>
      <c r="B46" s="6">
        <v>2549</v>
      </c>
      <c r="C46" s="6">
        <v>3605</v>
      </c>
      <c r="D46" s="6">
        <v>439</v>
      </c>
      <c r="E46" s="6">
        <v>124</v>
      </c>
      <c r="F46" s="6">
        <v>184</v>
      </c>
      <c r="G46" s="6">
        <v>111</v>
      </c>
      <c r="H46" s="6">
        <v>32</v>
      </c>
      <c r="I46" s="6">
        <v>135</v>
      </c>
      <c r="J46" s="6">
        <v>349</v>
      </c>
      <c r="K46" s="6">
        <v>2</v>
      </c>
      <c r="L46" s="6">
        <v>0</v>
      </c>
      <c r="M46" s="7">
        <f>SUM(AttorneyGeneralGeneral[[#This Row],[Letitia A. James (DEM)]:[Scattering]])</f>
        <v>7530</v>
      </c>
    </row>
    <row r="47" spans="1:13" x14ac:dyDescent="0.2">
      <c r="A47" s="5" t="s">
        <v>49</v>
      </c>
      <c r="B47" s="6">
        <v>4352</v>
      </c>
      <c r="C47" s="6">
        <v>5371</v>
      </c>
      <c r="D47" s="6">
        <v>608</v>
      </c>
      <c r="E47" s="6">
        <v>167</v>
      </c>
      <c r="F47" s="6">
        <v>228</v>
      </c>
      <c r="G47" s="6">
        <v>267</v>
      </c>
      <c r="H47" s="6">
        <v>80</v>
      </c>
      <c r="I47" s="6">
        <v>147</v>
      </c>
      <c r="J47" s="6">
        <v>800</v>
      </c>
      <c r="K47" s="6">
        <v>3</v>
      </c>
      <c r="L47" s="6">
        <v>1</v>
      </c>
      <c r="M47" s="7">
        <f>SUM(AttorneyGeneralGeneral[[#This Row],[Letitia A. James (DEM)]:[Scattering]])</f>
        <v>12024</v>
      </c>
    </row>
    <row r="48" spans="1:13" x14ac:dyDescent="0.2">
      <c r="A48" s="5" t="s">
        <v>50</v>
      </c>
      <c r="B48" s="6">
        <v>9879</v>
      </c>
      <c r="C48" s="6">
        <v>19167</v>
      </c>
      <c r="D48" s="6">
        <v>1691</v>
      </c>
      <c r="E48" s="6">
        <v>459</v>
      </c>
      <c r="F48" s="6">
        <v>420</v>
      </c>
      <c r="G48" s="6">
        <v>493</v>
      </c>
      <c r="H48" s="6">
        <v>206</v>
      </c>
      <c r="I48" s="6">
        <v>520</v>
      </c>
      <c r="J48" s="6">
        <v>2051</v>
      </c>
      <c r="K48" s="6">
        <v>15</v>
      </c>
      <c r="L48" s="6">
        <v>0</v>
      </c>
      <c r="M48" s="7">
        <f>SUM(AttorneyGeneralGeneral[[#This Row],[Letitia A. James (DEM)]:[Scattering]])</f>
        <v>34901</v>
      </c>
    </row>
    <row r="49" spans="1:13" x14ac:dyDescent="0.2">
      <c r="A49" s="5" t="s">
        <v>51</v>
      </c>
      <c r="B49" s="6">
        <v>253073</v>
      </c>
      <c r="C49" s="6">
        <v>215932</v>
      </c>
      <c r="D49" s="6">
        <v>28382</v>
      </c>
      <c r="E49" s="6">
        <v>4195</v>
      </c>
      <c r="F49" s="6">
        <v>8207</v>
      </c>
      <c r="G49" s="6">
        <v>7545</v>
      </c>
      <c r="H49" s="6">
        <v>2151</v>
      </c>
      <c r="I49" s="6">
        <v>3370</v>
      </c>
      <c r="J49" s="6">
        <v>18810</v>
      </c>
      <c r="K49" s="6">
        <v>153</v>
      </c>
      <c r="L49" s="6">
        <v>81</v>
      </c>
      <c r="M49" s="7" t="e">
        <f>SUM([1]!AttorneyGeneralGeneral[[#This Row],[Letitia A. James (DEM)]:[Scattering]])</f>
        <v>#REF!</v>
      </c>
    </row>
    <row r="50" spans="1:13" x14ac:dyDescent="0.2">
      <c r="A50" s="5" t="s">
        <v>52</v>
      </c>
      <c r="B50" s="6">
        <v>10085</v>
      </c>
      <c r="C50" s="6">
        <v>10255</v>
      </c>
      <c r="D50" s="6">
        <v>1269</v>
      </c>
      <c r="E50" s="6">
        <v>896</v>
      </c>
      <c r="F50" s="6">
        <v>528</v>
      </c>
      <c r="G50" s="6">
        <v>469</v>
      </c>
      <c r="H50" s="6">
        <v>146</v>
      </c>
      <c r="I50" s="6">
        <v>160</v>
      </c>
      <c r="J50" s="6">
        <v>1708</v>
      </c>
      <c r="K50" s="6">
        <v>5</v>
      </c>
      <c r="L50" s="6">
        <v>12</v>
      </c>
      <c r="M50" s="7" t="e">
        <f>SUM([1]!AttorneyGeneralGeneral[[#This Row],[Letitia A. James (DEM)]:[Scattering]])</f>
        <v>#REF!</v>
      </c>
    </row>
    <row r="51" spans="1:13" x14ac:dyDescent="0.2">
      <c r="A51" s="5" t="s">
        <v>53</v>
      </c>
      <c r="B51" s="6">
        <v>6292</v>
      </c>
      <c r="C51" s="6">
        <v>9669</v>
      </c>
      <c r="D51" s="6">
        <v>782</v>
      </c>
      <c r="E51" s="6">
        <v>214</v>
      </c>
      <c r="F51" s="6">
        <v>257</v>
      </c>
      <c r="G51" s="6">
        <v>256</v>
      </c>
      <c r="H51" s="6">
        <v>104</v>
      </c>
      <c r="I51" s="6">
        <v>295</v>
      </c>
      <c r="J51" s="6">
        <v>938</v>
      </c>
      <c r="K51" s="6">
        <v>0</v>
      </c>
      <c r="L51" s="6">
        <v>4</v>
      </c>
      <c r="M51" s="7">
        <f>SUM(AttorneyGeneralGeneral[[#This Row],[Letitia A. James (DEM)]:[Scattering]])</f>
        <v>18811</v>
      </c>
    </row>
    <row r="52" spans="1:13" x14ac:dyDescent="0.2">
      <c r="A52" s="5" t="s">
        <v>54</v>
      </c>
      <c r="B52" s="6">
        <v>23489</v>
      </c>
      <c r="C52" s="6">
        <v>7779</v>
      </c>
      <c r="D52" s="6">
        <v>943</v>
      </c>
      <c r="E52" s="6">
        <v>746</v>
      </c>
      <c r="F52" s="6">
        <v>2431</v>
      </c>
      <c r="G52" s="6">
        <v>571</v>
      </c>
      <c r="H52" s="6">
        <v>140</v>
      </c>
      <c r="I52" s="6">
        <v>423</v>
      </c>
      <c r="J52" s="6">
        <v>1284</v>
      </c>
      <c r="K52" s="6">
        <v>9</v>
      </c>
      <c r="L52" s="6">
        <v>29</v>
      </c>
      <c r="M52" s="7">
        <f>SUM(AttorneyGeneralGeneral[[#This Row],[Letitia A. James (DEM)]:[Scattering]])</f>
        <v>37844</v>
      </c>
    </row>
    <row r="53" spans="1:13" x14ac:dyDescent="0.2">
      <c r="A53" s="5" t="s">
        <v>55</v>
      </c>
      <c r="B53" s="6">
        <v>39984</v>
      </c>
      <c r="C53" s="6">
        <v>24333</v>
      </c>
      <c r="D53" s="6">
        <v>4307</v>
      </c>
      <c r="E53" s="6">
        <v>2013</v>
      </c>
      <c r="F53" s="6">
        <v>3576</v>
      </c>
      <c r="G53" s="6">
        <v>1430</v>
      </c>
      <c r="H53" s="6">
        <v>373</v>
      </c>
      <c r="I53" s="6">
        <v>661</v>
      </c>
      <c r="J53" s="6">
        <v>3057</v>
      </c>
      <c r="K53" s="6">
        <v>32</v>
      </c>
      <c r="L53" s="6">
        <v>24</v>
      </c>
      <c r="M53" s="7">
        <f>SUM(AttorneyGeneralGeneral[[#This Row],[Letitia A. James (DEM)]:[Scattering]])</f>
        <v>79790</v>
      </c>
    </row>
    <row r="54" spans="1:13" x14ac:dyDescent="0.2">
      <c r="A54" s="5" t="s">
        <v>56</v>
      </c>
      <c r="B54" s="6">
        <v>10116</v>
      </c>
      <c r="C54" s="6">
        <v>11813</v>
      </c>
      <c r="D54" s="6">
        <v>1373</v>
      </c>
      <c r="E54" s="6">
        <v>457</v>
      </c>
      <c r="F54" s="6">
        <v>438</v>
      </c>
      <c r="G54" s="6">
        <v>520</v>
      </c>
      <c r="H54" s="6">
        <v>126</v>
      </c>
      <c r="I54" s="6">
        <v>289</v>
      </c>
      <c r="J54" s="6">
        <v>1355</v>
      </c>
      <c r="K54" s="6">
        <v>0</v>
      </c>
      <c r="L54" s="6">
        <v>5</v>
      </c>
      <c r="M54" s="7">
        <f>SUM(AttorneyGeneralGeneral[[#This Row],[Letitia A. James (DEM)]:[Scattering]])</f>
        <v>26492</v>
      </c>
    </row>
    <row r="55" spans="1:13" x14ac:dyDescent="0.2">
      <c r="A55" s="5" t="s">
        <v>57</v>
      </c>
      <c r="B55" s="6">
        <v>6987</v>
      </c>
      <c r="C55" s="6">
        <v>10177</v>
      </c>
      <c r="D55" s="6">
        <v>1387</v>
      </c>
      <c r="E55" s="6">
        <v>303</v>
      </c>
      <c r="F55" s="6">
        <v>370</v>
      </c>
      <c r="G55" s="6">
        <v>373</v>
      </c>
      <c r="H55" s="6">
        <v>136</v>
      </c>
      <c r="I55" s="6">
        <v>244</v>
      </c>
      <c r="J55" s="6">
        <v>735</v>
      </c>
      <c r="K55" s="6">
        <v>8</v>
      </c>
      <c r="L55" s="6">
        <v>4</v>
      </c>
      <c r="M55" s="7">
        <f>SUM(AttorneyGeneralGeneral[[#This Row],[Letitia A. James (DEM)]:[Scattering]])</f>
        <v>20724</v>
      </c>
    </row>
    <row r="56" spans="1:13" x14ac:dyDescent="0.2">
      <c r="A56" s="5" t="s">
        <v>58</v>
      </c>
      <c r="B56" s="6">
        <v>10074</v>
      </c>
      <c r="C56" s="6">
        <v>15904</v>
      </c>
      <c r="D56" s="6">
        <v>2835</v>
      </c>
      <c r="E56" s="6">
        <v>354</v>
      </c>
      <c r="F56" s="6">
        <v>523</v>
      </c>
      <c r="G56" s="6">
        <v>518</v>
      </c>
      <c r="H56" s="6">
        <v>202</v>
      </c>
      <c r="I56" s="6">
        <v>494</v>
      </c>
      <c r="J56" s="6">
        <v>1486</v>
      </c>
      <c r="K56" s="6">
        <v>11</v>
      </c>
      <c r="L56" s="6">
        <v>1</v>
      </c>
      <c r="M56" s="7">
        <f>SUM(AttorneyGeneralGeneral[[#This Row],[Letitia A. James (DEM)]:[Scattering]])</f>
        <v>32402</v>
      </c>
    </row>
    <row r="57" spans="1:13" x14ac:dyDescent="0.2">
      <c r="A57" s="5" t="s">
        <v>59</v>
      </c>
      <c r="B57" s="6">
        <v>212318</v>
      </c>
      <c r="C57" s="6">
        <v>88481</v>
      </c>
      <c r="D57" s="6">
        <v>11081</v>
      </c>
      <c r="E57" s="6">
        <v>3347</v>
      </c>
      <c r="F57" s="6">
        <v>6047</v>
      </c>
      <c r="G57" s="6">
        <v>4154</v>
      </c>
      <c r="H57" s="6">
        <v>982</v>
      </c>
      <c r="I57" s="6">
        <v>1779</v>
      </c>
      <c r="J57" s="6">
        <v>11615</v>
      </c>
      <c r="K57" s="6">
        <v>0</v>
      </c>
      <c r="L57" s="6">
        <v>127</v>
      </c>
      <c r="M57" s="7">
        <f>SUM(AttorneyGeneralGeneral[[#This Row],[Letitia A. James (DEM)]:[Scattering]])</f>
        <v>339931</v>
      </c>
    </row>
    <row r="58" spans="1:13" x14ac:dyDescent="0.2">
      <c r="A58" s="5" t="s">
        <v>60</v>
      </c>
      <c r="B58" s="6">
        <v>2609</v>
      </c>
      <c r="C58" s="6">
        <v>8387</v>
      </c>
      <c r="D58" s="6">
        <v>1272</v>
      </c>
      <c r="E58" s="6">
        <v>97</v>
      </c>
      <c r="F58" s="6">
        <v>162</v>
      </c>
      <c r="G58" s="6">
        <v>145</v>
      </c>
      <c r="H58" s="6">
        <v>84</v>
      </c>
      <c r="I58" s="6">
        <v>186</v>
      </c>
      <c r="J58" s="6">
        <v>586</v>
      </c>
      <c r="K58" s="6">
        <v>4</v>
      </c>
      <c r="L58" s="6">
        <v>3</v>
      </c>
      <c r="M58" s="7">
        <f>SUM(AttorneyGeneralGeneral[[#This Row],[Letitia A. James (DEM)]:[Scattering]])</f>
        <v>13535</v>
      </c>
    </row>
    <row r="59" spans="1:13" x14ac:dyDescent="0.2">
      <c r="A59" s="5" t="s">
        <v>61</v>
      </c>
      <c r="B59" s="6">
        <v>2763</v>
      </c>
      <c r="C59" s="6">
        <v>4126</v>
      </c>
      <c r="D59" s="6">
        <v>523</v>
      </c>
      <c r="E59" s="6">
        <v>102</v>
      </c>
      <c r="F59" s="6">
        <v>116</v>
      </c>
      <c r="G59" s="6">
        <v>107</v>
      </c>
      <c r="H59" s="6">
        <v>40</v>
      </c>
      <c r="I59" s="6">
        <v>112</v>
      </c>
      <c r="J59" s="6">
        <v>392</v>
      </c>
      <c r="K59" s="6">
        <v>4</v>
      </c>
      <c r="L59" s="6">
        <v>2</v>
      </c>
      <c r="M59" s="7">
        <f>SUM(AttorneyGeneralGeneral[[#This Row],[Letitia A. James (DEM)]:[Scattering]])</f>
        <v>8287</v>
      </c>
    </row>
    <row r="60" spans="1:13" x14ac:dyDescent="0.2">
      <c r="A60" s="5" t="s">
        <v>62</v>
      </c>
      <c r="B60" s="6">
        <v>249682</v>
      </c>
      <c r="C60" s="6">
        <v>20216</v>
      </c>
      <c r="D60" s="6">
        <v>2312</v>
      </c>
      <c r="E60" s="6">
        <v>1795</v>
      </c>
      <c r="F60" s="6">
        <v>5146</v>
      </c>
      <c r="G60" s="6">
        <v>2292</v>
      </c>
      <c r="H60" s="6">
        <v>592</v>
      </c>
      <c r="I60" s="6">
        <v>696</v>
      </c>
      <c r="J60" s="6">
        <v>9736</v>
      </c>
      <c r="K60" s="6">
        <v>0</v>
      </c>
      <c r="L60" s="6">
        <v>98</v>
      </c>
      <c r="M60" s="7">
        <f>SUM(AttorneyGeneralGeneral[[#This Row],[Letitia A. James (DEM)]:[Scattering]])</f>
        <v>292565</v>
      </c>
    </row>
    <row r="61" spans="1:13" x14ac:dyDescent="0.2">
      <c r="A61" s="5" t="s">
        <v>63</v>
      </c>
      <c r="B61" s="6">
        <v>494416</v>
      </c>
      <c r="C61" s="6">
        <v>74903</v>
      </c>
      <c r="D61" s="6">
        <v>7406</v>
      </c>
      <c r="E61" s="6">
        <v>7711</v>
      </c>
      <c r="F61" s="6">
        <v>34860</v>
      </c>
      <c r="G61" s="6">
        <v>5955</v>
      </c>
      <c r="H61" s="6">
        <v>1564</v>
      </c>
      <c r="I61" s="6">
        <v>2272</v>
      </c>
      <c r="J61" s="6">
        <v>15375</v>
      </c>
      <c r="K61" s="6">
        <v>0</v>
      </c>
      <c r="L61" s="6">
        <v>634</v>
      </c>
      <c r="M61" s="7">
        <f>SUM(AttorneyGeneralGeneral[[#This Row],[Letitia A. James (DEM)]:[Scattering]])</f>
        <v>645096</v>
      </c>
    </row>
    <row r="62" spans="1:13" x14ac:dyDescent="0.2">
      <c r="A62" s="5" t="s">
        <v>64</v>
      </c>
      <c r="B62" s="6">
        <v>432782</v>
      </c>
      <c r="C62" s="6">
        <v>53601</v>
      </c>
      <c r="D62" s="6">
        <v>3835</v>
      </c>
      <c r="E62" s="6">
        <v>7536</v>
      </c>
      <c r="F62" s="6">
        <v>21677</v>
      </c>
      <c r="G62" s="6">
        <v>5974</v>
      </c>
      <c r="H62" s="6">
        <v>1323</v>
      </c>
      <c r="I62" s="6">
        <v>2487</v>
      </c>
      <c r="J62" s="6">
        <v>10489</v>
      </c>
      <c r="K62" s="6">
        <v>0</v>
      </c>
      <c r="L62" s="6">
        <v>741</v>
      </c>
      <c r="M62" s="7">
        <f>SUM(AttorneyGeneralGeneral[[#This Row],[Letitia A. James (DEM)]:[Scattering]])</f>
        <v>540445</v>
      </c>
    </row>
    <row r="63" spans="1:13" x14ac:dyDescent="0.2">
      <c r="A63" s="5" t="s">
        <v>65</v>
      </c>
      <c r="B63" s="6">
        <v>370592</v>
      </c>
      <c r="C63" s="6">
        <v>80488</v>
      </c>
      <c r="D63" s="6">
        <v>8319</v>
      </c>
      <c r="E63" s="6">
        <v>5618</v>
      </c>
      <c r="F63" s="6">
        <v>12053</v>
      </c>
      <c r="G63" s="6">
        <v>5138</v>
      </c>
      <c r="H63" s="6">
        <v>2002</v>
      </c>
      <c r="I63" s="6">
        <v>2473</v>
      </c>
      <c r="J63" s="6">
        <v>17301</v>
      </c>
      <c r="K63" s="6">
        <v>0</v>
      </c>
      <c r="L63" s="6">
        <v>325</v>
      </c>
      <c r="M63" s="7">
        <f>SUM(AttorneyGeneralGeneral[[#This Row],[Letitia A. James (DEM)]:[Scattering]])</f>
        <v>504309</v>
      </c>
    </row>
    <row r="64" spans="1:13" x14ac:dyDescent="0.2">
      <c r="A64" s="5" t="s">
        <v>66</v>
      </c>
      <c r="B64" s="6">
        <v>63275</v>
      </c>
      <c r="C64" s="6">
        <v>61193</v>
      </c>
      <c r="D64" s="6">
        <v>5622</v>
      </c>
      <c r="E64" s="6">
        <v>1112</v>
      </c>
      <c r="F64" s="6">
        <v>2194</v>
      </c>
      <c r="G64" s="6">
        <v>1803</v>
      </c>
      <c r="H64" s="6">
        <v>534</v>
      </c>
      <c r="I64" s="6">
        <v>725</v>
      </c>
      <c r="J64" s="6">
        <v>3989</v>
      </c>
      <c r="K64" s="6">
        <v>0</v>
      </c>
      <c r="L64" s="6">
        <v>71</v>
      </c>
      <c r="M64" s="7">
        <f>SUM(AttorneyGeneralGeneral[[#This Row],[Letitia A. James (DEM)]:[Scattering]])</f>
        <v>140518</v>
      </c>
    </row>
    <row r="65" spans="1:13" x14ac:dyDescent="0.2">
      <c r="A65" s="8" t="s">
        <v>77</v>
      </c>
      <c r="B65" s="9">
        <f>SUM(B3:B64)</f>
        <v>3497213</v>
      </c>
      <c r="C65" s="9">
        <f t="shared" ref="C65:M65" si="0">SUM(C3:C64)</f>
        <v>1851510</v>
      </c>
      <c r="D65" s="9">
        <f t="shared" si="0"/>
        <v>257090</v>
      </c>
      <c r="E65" s="9">
        <f t="shared" si="0"/>
        <v>72512</v>
      </c>
      <c r="F65" s="9">
        <f t="shared" si="0"/>
        <v>152350</v>
      </c>
      <c r="G65" s="9">
        <f t="shared" si="0"/>
        <v>89676</v>
      </c>
      <c r="H65" s="9">
        <f t="shared" si="0"/>
        <v>26441</v>
      </c>
      <c r="I65" s="9">
        <f t="shared" si="0"/>
        <v>43767</v>
      </c>
      <c r="J65" s="9">
        <f t="shared" si="0"/>
        <v>236267</v>
      </c>
      <c r="K65" s="9">
        <f t="shared" si="0"/>
        <v>1178</v>
      </c>
      <c r="L65" s="9">
        <f t="shared" si="0"/>
        <v>2958</v>
      </c>
      <c r="M65" s="9" t="e">
        <f t="shared" si="0"/>
        <v>#REF!</v>
      </c>
    </row>
    <row r="66" spans="1:13" x14ac:dyDescent="0.2">
      <c r="A66" s="11" t="s">
        <v>67</v>
      </c>
      <c r="B66" s="12">
        <f>SUM(B65,F65,G65)</f>
        <v>3739239</v>
      </c>
      <c r="C66" s="12">
        <f>SUM(C65,D65)</f>
        <v>2108600</v>
      </c>
      <c r="D66" s="13"/>
      <c r="E66" s="12">
        <f>E65</f>
        <v>72512</v>
      </c>
      <c r="F66" s="13"/>
      <c r="G66" s="13"/>
      <c r="H66" s="12">
        <f>H65</f>
        <v>26441</v>
      </c>
      <c r="I66" s="12">
        <f>I65</f>
        <v>43767</v>
      </c>
      <c r="J66" s="13"/>
      <c r="K66" s="13"/>
      <c r="L66" s="13"/>
      <c r="M66" s="13"/>
    </row>
  </sheetData>
  <pageMargins left="0.5" right="0.5" top="0.25" bottom="0.25" header="0.25" footer="0.25"/>
  <pageSetup paperSize="5" scale="6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Attorney General</vt:lpstr>
      <vt:lpstr>'Attorney General'!Print_Area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2018-12-14T14:20:48Z</dcterms:modified>
</cp:coreProperties>
</file>