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elehhardwick.NYSBOELAN\Desktop\Website Development\"/>
    </mc:Choice>
  </mc:AlternateContent>
  <bookViews>
    <workbookView xWindow="360" yWindow="90" windowWidth="11340" windowHeight="6795"/>
  </bookViews>
  <sheets>
    <sheet name="AD" sheetId="5" r:id="rId1"/>
  </sheets>
  <calcPr calcId="152511"/>
</workbook>
</file>

<file path=xl/calcChain.xml><?xml version="1.0" encoding="utf-8"?>
<calcChain xmlns="http://schemas.openxmlformats.org/spreadsheetml/2006/main">
  <c r="H1281" i="5" l="1"/>
  <c r="J966" i="5" l="1"/>
  <c r="K966" i="5" s="1"/>
  <c r="H925" i="5"/>
  <c r="I925" i="5" s="1"/>
  <c r="H911" i="5"/>
  <c r="I911" i="5" s="1"/>
  <c r="J900" i="5"/>
  <c r="K900" i="5" s="1"/>
  <c r="K889" i="5"/>
  <c r="L889" i="5" s="1"/>
  <c r="J901" i="5" l="1"/>
  <c r="K901" i="5" s="1"/>
  <c r="K890" i="5"/>
  <c r="L890" i="5" s="1"/>
  <c r="J880" i="5"/>
  <c r="I880" i="5"/>
  <c r="I871" i="5"/>
  <c r="J871" i="5" s="1"/>
  <c r="K199" i="5" l="1"/>
  <c r="L199" i="5" s="1"/>
  <c r="J190" i="5"/>
  <c r="K190" i="5" s="1"/>
  <c r="K181" i="5"/>
  <c r="L181" i="5" s="1"/>
  <c r="K172" i="5"/>
  <c r="L172" i="5" s="1"/>
  <c r="K163" i="5"/>
  <c r="J163" i="5"/>
  <c r="J154" i="5"/>
  <c r="K154" i="5" s="1"/>
  <c r="K145" i="5"/>
  <c r="L145" i="5" s="1"/>
  <c r="K136" i="5"/>
  <c r="J136" i="5"/>
  <c r="K127" i="5"/>
  <c r="L127" i="5" s="1"/>
  <c r="M118" i="5"/>
  <c r="L118" i="5"/>
  <c r="J80" i="5"/>
  <c r="K80" i="5" s="1"/>
  <c r="G505" i="5"/>
  <c r="F514" i="5"/>
  <c r="K1426" i="5" l="1"/>
  <c r="G1438" i="5"/>
  <c r="H1088" i="5"/>
  <c r="I1088" i="5" s="1"/>
  <c r="H1259" i="5"/>
  <c r="G1259" i="5"/>
  <c r="J1218" i="5"/>
  <c r="K1218" i="5" s="1"/>
  <c r="J1460" i="5"/>
  <c r="H1415" i="5"/>
  <c r="H1403" i="5"/>
  <c r="J1394" i="5"/>
  <c r="K1394" i="5" s="1"/>
  <c r="I1385" i="5"/>
  <c r="G1376" i="5"/>
  <c r="I1365" i="5"/>
  <c r="H943" i="5"/>
  <c r="I943" i="5" s="1"/>
  <c r="H926" i="5"/>
  <c r="I926" i="5" s="1"/>
  <c r="J1385" i="5"/>
  <c r="H1376" i="5"/>
  <c r="J1249" i="5" l="1"/>
  <c r="K1249" i="5" s="1"/>
  <c r="J1240" i="5"/>
  <c r="K1240" i="5" s="1"/>
  <c r="J1231" i="5"/>
  <c r="K1231" i="5" s="1"/>
  <c r="J1221" i="5"/>
  <c r="K1221" i="5" s="1"/>
  <c r="H1150" i="5"/>
  <c r="I1150" i="5" s="1"/>
  <c r="J987" i="5" l="1"/>
  <c r="K987" i="5" s="1"/>
  <c r="J977" i="5"/>
  <c r="K977" i="5" s="1"/>
  <c r="J965" i="5"/>
  <c r="K965" i="5" s="1"/>
  <c r="I954" i="5"/>
  <c r="J954" i="5" s="1"/>
  <c r="J967" i="5"/>
  <c r="K967" i="5" s="1"/>
  <c r="I955" i="5"/>
  <c r="J955" i="5" s="1"/>
  <c r="H944" i="5"/>
  <c r="I944" i="5" s="1"/>
  <c r="H928" i="5"/>
  <c r="I928" i="5" s="1"/>
  <c r="H1438" i="5"/>
  <c r="L1426" i="5"/>
  <c r="I1415" i="5"/>
  <c r="I1403" i="5"/>
  <c r="J1365" i="5"/>
  <c r="H1270" i="5"/>
  <c r="H1162" i="5" l="1"/>
  <c r="I1162" i="5" s="1"/>
  <c r="H1139" i="5"/>
  <c r="I1139" i="5" s="1"/>
  <c r="G1127" i="5"/>
  <c r="H1127" i="5" s="1"/>
  <c r="H1113" i="5"/>
  <c r="I1113" i="5" s="1"/>
  <c r="H924" i="5"/>
  <c r="I924" i="5" s="1"/>
  <c r="G1437" i="5"/>
  <c r="H1437" i="5" s="1"/>
  <c r="G1128" i="5"/>
  <c r="H1128" i="5" s="1"/>
  <c r="H1114" i="5"/>
  <c r="I1114" i="5" s="1"/>
  <c r="J1101" i="5"/>
  <c r="K1101" i="5" s="1"/>
  <c r="H1090" i="5"/>
  <c r="I1090" i="5" s="1"/>
  <c r="K1427" i="5"/>
  <c r="L1427" i="5" s="1"/>
  <c r="H1416" i="5"/>
  <c r="I1416" i="5" s="1"/>
  <c r="H1404" i="5"/>
  <c r="I1404" i="5" s="1"/>
  <c r="I1366" i="5"/>
  <c r="J1366" i="5" s="1"/>
  <c r="J1041" i="5"/>
  <c r="K1041" i="5" s="1"/>
  <c r="H938" i="5"/>
  <c r="I938" i="5" s="1"/>
  <c r="H861" i="5"/>
  <c r="I861" i="5" s="1"/>
  <c r="I850" i="5"/>
  <c r="J850" i="5" s="1"/>
  <c r="H840" i="5"/>
  <c r="I840" i="5" s="1"/>
  <c r="I831" i="5"/>
  <c r="J831" i="5" s="1"/>
  <c r="H822" i="5"/>
  <c r="I822" i="5" s="1"/>
  <c r="H813" i="5"/>
  <c r="I813" i="5" s="1"/>
  <c r="G804" i="5"/>
  <c r="H804" i="5" s="1"/>
  <c r="G795" i="5"/>
  <c r="H795" i="5" s="1"/>
  <c r="H1149" i="5"/>
  <c r="I1149" i="5" s="1"/>
  <c r="H1112" i="5"/>
  <c r="I1112" i="5" s="1"/>
  <c r="J1100" i="5"/>
  <c r="K1100" i="5" s="1"/>
  <c r="H1449" i="5"/>
  <c r="I1449" i="5" s="1"/>
  <c r="F1176" i="5"/>
  <c r="G1176" i="5" s="1"/>
  <c r="H1163" i="5"/>
  <c r="I1163" i="5" s="1"/>
  <c r="H1283" i="5"/>
  <c r="I1283" i="5" s="1"/>
  <c r="I1197" i="5"/>
  <c r="J1197" i="5" s="1"/>
  <c r="G1260" i="5"/>
  <c r="H1260" i="5" s="1"/>
  <c r="H1151" i="5"/>
  <c r="I1151" i="5" s="1"/>
  <c r="I1196" i="5"/>
  <c r="J1196" i="5" s="1"/>
  <c r="G1186" i="5"/>
  <c r="H1186" i="5" s="1"/>
  <c r="F1173" i="5"/>
  <c r="G1173" i="5" s="1"/>
  <c r="I1354" i="5"/>
  <c r="J1354" i="5" s="1"/>
  <c r="J1344" i="5"/>
  <c r="K1344" i="5" s="1"/>
  <c r="G1335" i="5"/>
  <c r="H1335" i="5" s="1"/>
  <c r="G1326" i="5"/>
  <c r="H1326" i="5" s="1"/>
  <c r="I1317" i="5"/>
  <c r="J1317" i="5" s="1"/>
  <c r="J1308" i="5"/>
  <c r="K1308" i="5" s="1"/>
  <c r="G1296" i="5"/>
  <c r="H1296" i="5" s="1"/>
  <c r="H1450" i="5"/>
  <c r="I1450" i="5" s="1"/>
  <c r="G1297" i="5"/>
  <c r="H1297" i="5" s="1"/>
  <c r="H1285" i="5"/>
  <c r="I1285" i="5" s="1"/>
  <c r="H1138" i="5"/>
  <c r="I1138" i="5" s="1"/>
  <c r="G1126" i="5"/>
  <c r="H1126" i="5" s="1"/>
  <c r="H923" i="5"/>
  <c r="I923" i="5" s="1"/>
  <c r="F1175" i="5"/>
  <c r="G1175" i="5" s="1"/>
  <c r="H942" i="5"/>
  <c r="I942" i="5" s="1"/>
  <c r="H922" i="5"/>
  <c r="I922" i="5" s="1"/>
  <c r="J1010" i="5"/>
  <c r="K1010" i="5" s="1"/>
  <c r="K998" i="5"/>
  <c r="L998" i="5" s="1"/>
  <c r="H1448" i="5"/>
  <c r="I1448" i="5" s="1"/>
  <c r="J1054" i="5"/>
  <c r="K1054" i="5" s="1"/>
  <c r="J1043" i="5"/>
  <c r="K1043" i="5" s="1"/>
  <c r="J1031" i="5"/>
  <c r="K1031" i="5" s="1"/>
  <c r="H1207" i="5"/>
  <c r="I1207" i="5" s="1"/>
  <c r="G1258" i="5"/>
  <c r="H1258" i="5" s="1"/>
  <c r="H1284" i="5"/>
  <c r="I1284" i="5" s="1"/>
  <c r="G1271" i="5"/>
  <c r="H1271" i="5" s="1"/>
  <c r="H1077" i="5"/>
  <c r="I1077" i="5" s="1"/>
  <c r="J1064" i="5"/>
  <c r="K1064" i="5" s="1"/>
  <c r="J1053" i="5"/>
  <c r="K1053" i="5" s="1"/>
  <c r="J1011" i="5"/>
  <c r="K1011" i="5" s="1"/>
  <c r="H860" i="5"/>
  <c r="I860" i="5" s="1"/>
  <c r="I849" i="5"/>
  <c r="J849" i="5" s="1"/>
  <c r="I1195" i="5"/>
  <c r="J1195" i="5" s="1"/>
  <c r="G1295" i="5"/>
  <c r="H1295" i="5" s="1"/>
  <c r="K997" i="5"/>
  <c r="L997" i="5" s="1"/>
  <c r="J986" i="5"/>
  <c r="K986" i="5" s="1"/>
  <c r="H941" i="5"/>
  <c r="I941" i="5" s="1"/>
  <c r="H1078" i="5"/>
  <c r="I1078" i="5" s="1"/>
  <c r="J1065" i="5"/>
  <c r="K1065" i="5" s="1"/>
  <c r="K999" i="5"/>
  <c r="L999" i="5" s="1"/>
  <c r="J1469" i="5"/>
  <c r="K1469" i="5" s="1"/>
  <c r="H1075" i="5"/>
  <c r="I1075" i="5" s="1"/>
  <c r="H939" i="5"/>
  <c r="I939" i="5" s="1"/>
  <c r="H1111" i="5"/>
  <c r="I1111" i="5" s="1"/>
  <c r="J1042" i="5"/>
  <c r="K1042" i="5" s="1"/>
  <c r="J1030" i="5"/>
  <c r="K1030" i="5" s="1"/>
  <c r="J1021" i="5"/>
  <c r="K1021" i="5" s="1"/>
  <c r="J1009" i="5"/>
  <c r="K1009" i="5" s="1"/>
  <c r="H940" i="5"/>
  <c r="I940" i="5" s="1"/>
  <c r="H109" i="5"/>
  <c r="I109" i="5" s="1"/>
  <c r="J100" i="5"/>
  <c r="K100" i="5" s="1"/>
  <c r="I91" i="5"/>
  <c r="J91" i="5" s="1"/>
  <c r="J81" i="5"/>
  <c r="K81" i="5" s="1"/>
  <c r="J71" i="5"/>
  <c r="K71" i="5" s="1"/>
  <c r="I62" i="5"/>
  <c r="J62" i="5" s="1"/>
  <c r="K53" i="5"/>
  <c r="L53" i="5" s="1"/>
  <c r="J44" i="5"/>
  <c r="K44" i="5" s="1"/>
  <c r="J35" i="5"/>
  <c r="K35" i="5" s="1"/>
  <c r="J26" i="5"/>
  <c r="K26" i="5" s="1"/>
  <c r="J17" i="5"/>
  <c r="K17" i="5" s="1"/>
  <c r="J8" i="5"/>
  <c r="K8" i="5" s="1"/>
  <c r="H1282" i="5"/>
  <c r="I1282" i="5" s="1"/>
  <c r="I1353" i="5"/>
  <c r="J1353" i="5" s="1"/>
  <c r="I1405" i="5"/>
  <c r="I1355" i="5"/>
  <c r="J1355" i="5" s="1"/>
  <c r="H1089" i="5"/>
  <c r="I1089" i="5" s="1"/>
  <c r="G1124" i="5"/>
  <c r="H1124" i="5" s="1"/>
  <c r="H927" i="5"/>
  <c r="I927" i="5" s="1"/>
  <c r="H912" i="5"/>
  <c r="I912" i="5" s="1"/>
  <c r="J1219" i="5"/>
  <c r="K1219" i="5" s="1"/>
  <c r="F1174" i="5"/>
  <c r="G1174" i="5" s="1"/>
  <c r="G1125" i="5"/>
  <c r="H1125" i="5" s="1"/>
  <c r="H1161" i="5"/>
  <c r="I1161" i="5" s="1"/>
  <c r="H1076" i="5"/>
  <c r="I1076" i="5" s="1"/>
  <c r="C28" i="5"/>
  <c r="B28" i="5"/>
  <c r="C1471" i="5"/>
  <c r="B1471" i="5"/>
  <c r="F1462" i="5"/>
  <c r="C1462" i="5"/>
  <c r="B1462" i="5"/>
  <c r="J1428" i="5"/>
  <c r="I1428" i="5"/>
  <c r="H1428" i="5"/>
  <c r="G1428" i="5"/>
  <c r="F1428" i="5"/>
  <c r="E1428" i="5"/>
  <c r="D1428" i="5"/>
  <c r="C1428" i="5"/>
  <c r="B1428" i="5"/>
  <c r="G1417" i="5"/>
  <c r="F1417" i="5"/>
  <c r="E1417" i="5"/>
  <c r="D1417" i="5"/>
  <c r="C1417" i="5"/>
  <c r="B1417" i="5"/>
  <c r="G1406" i="5"/>
  <c r="F1406" i="5"/>
  <c r="E1406" i="5"/>
  <c r="D1406" i="5"/>
  <c r="C1406" i="5"/>
  <c r="B1406" i="5"/>
  <c r="E1396" i="5"/>
  <c r="C1396" i="5"/>
  <c r="B1396" i="5"/>
  <c r="B1387" i="5"/>
  <c r="B1378" i="5"/>
  <c r="C1346" i="5"/>
  <c r="B1346" i="5"/>
  <c r="B1337" i="5"/>
  <c r="B1328" i="5"/>
  <c r="B1319" i="5"/>
  <c r="C1310" i="5"/>
  <c r="B1310" i="5"/>
  <c r="F1298" i="5"/>
  <c r="E1298" i="5"/>
  <c r="D1298" i="5"/>
  <c r="C1298" i="5"/>
  <c r="B1301" i="5" s="1"/>
  <c r="B1298" i="5"/>
  <c r="G1286" i="5"/>
  <c r="F1286" i="5"/>
  <c r="E1286" i="5"/>
  <c r="D1286" i="5"/>
  <c r="C1286" i="5"/>
  <c r="B1286" i="5"/>
  <c r="F1272" i="5"/>
  <c r="E1272" i="5"/>
  <c r="D1272" i="5"/>
  <c r="C1272" i="5"/>
  <c r="B1272" i="5"/>
  <c r="C1251" i="5"/>
  <c r="B1251" i="5"/>
  <c r="C1242" i="5"/>
  <c r="B1242" i="5"/>
  <c r="C1233" i="5"/>
  <c r="B1233" i="5"/>
  <c r="I1222" i="5"/>
  <c r="H1222" i="5"/>
  <c r="G1222" i="5"/>
  <c r="F1222" i="5"/>
  <c r="E1222" i="5"/>
  <c r="D1222" i="5"/>
  <c r="C1222" i="5"/>
  <c r="B1222" i="5"/>
  <c r="J1220" i="5"/>
  <c r="K1220" i="5" s="1"/>
  <c r="D1198" i="5"/>
  <c r="B1188" i="5"/>
  <c r="G1164" i="5"/>
  <c r="F1164" i="5"/>
  <c r="E1164" i="5"/>
  <c r="D1164" i="5"/>
  <c r="C1164" i="5"/>
  <c r="B1164" i="5"/>
  <c r="B1166" i="5" s="1"/>
  <c r="G1152" i="5"/>
  <c r="F1152" i="5"/>
  <c r="E1152" i="5"/>
  <c r="D1152" i="5"/>
  <c r="C1152" i="5"/>
  <c r="B1152" i="5"/>
  <c r="G1140" i="5"/>
  <c r="F1140" i="5"/>
  <c r="E1140" i="5"/>
  <c r="D1140" i="5"/>
  <c r="C1140" i="5"/>
  <c r="B1140" i="5"/>
  <c r="I1102" i="5"/>
  <c r="H1102" i="5"/>
  <c r="G1102" i="5"/>
  <c r="F1102" i="5"/>
  <c r="E1102" i="5"/>
  <c r="D1102" i="5"/>
  <c r="D1104" i="5" s="1"/>
  <c r="C1102" i="5"/>
  <c r="B1102" i="5"/>
  <c r="E1066" i="5"/>
  <c r="D1066" i="5"/>
  <c r="C1066" i="5"/>
  <c r="E1055" i="5"/>
  <c r="D1055" i="5"/>
  <c r="E1044" i="5"/>
  <c r="C1023" i="5"/>
  <c r="B1023" i="5"/>
  <c r="G1000" i="5"/>
  <c r="F1000" i="5"/>
  <c r="E1000" i="5"/>
  <c r="D1000" i="5"/>
  <c r="C1000" i="5"/>
  <c r="E988" i="5"/>
  <c r="D988" i="5"/>
  <c r="C979" i="5"/>
  <c r="B979" i="5"/>
  <c r="I968" i="5"/>
  <c r="H968" i="5"/>
  <c r="G968" i="5"/>
  <c r="F968" i="5"/>
  <c r="E968" i="5"/>
  <c r="D968" i="5"/>
  <c r="C968" i="5"/>
  <c r="B968" i="5"/>
  <c r="G945" i="5"/>
  <c r="F945" i="5"/>
  <c r="E945" i="5"/>
  <c r="D945" i="5"/>
  <c r="C945" i="5"/>
  <c r="B945" i="5"/>
  <c r="F891" i="5"/>
  <c r="E891" i="5"/>
  <c r="D891" i="5"/>
  <c r="C891" i="5"/>
  <c r="C882" i="5"/>
  <c r="B882" i="5"/>
  <c r="C873" i="5"/>
  <c r="B873" i="5"/>
  <c r="G862" i="5"/>
  <c r="F862" i="5"/>
  <c r="E862" i="5"/>
  <c r="D862" i="5"/>
  <c r="C862" i="5"/>
  <c r="B862" i="5"/>
  <c r="H851" i="5"/>
  <c r="G851" i="5"/>
  <c r="F851" i="5"/>
  <c r="E851" i="5"/>
  <c r="D851" i="5"/>
  <c r="C851" i="5"/>
  <c r="B851" i="5"/>
  <c r="B842" i="5"/>
  <c r="C833" i="5"/>
  <c r="B833" i="5"/>
  <c r="B824" i="5"/>
  <c r="B815" i="5"/>
  <c r="B806" i="5"/>
  <c r="B797" i="5"/>
  <c r="C788" i="5"/>
  <c r="B788" i="5"/>
  <c r="D779" i="5"/>
  <c r="C779" i="5"/>
  <c r="B779" i="5"/>
  <c r="E770" i="5"/>
  <c r="D770" i="5"/>
  <c r="C770" i="5"/>
  <c r="B770" i="5"/>
  <c r="D761" i="5"/>
  <c r="C761" i="5"/>
  <c r="B761" i="5"/>
  <c r="C752" i="5"/>
  <c r="B752" i="5"/>
  <c r="D743" i="5"/>
  <c r="C743" i="5"/>
  <c r="B743" i="5"/>
  <c r="C734" i="5"/>
  <c r="B734" i="5"/>
  <c r="C725" i="5"/>
  <c r="B725" i="5"/>
  <c r="E716" i="5"/>
  <c r="C716" i="5"/>
  <c r="B716" i="5"/>
  <c r="C707" i="5"/>
  <c r="B707" i="5"/>
  <c r="D698" i="5"/>
  <c r="C698" i="5"/>
  <c r="B698" i="5"/>
  <c r="C689" i="5"/>
  <c r="B689" i="5"/>
  <c r="C680" i="5"/>
  <c r="B680" i="5"/>
  <c r="C671" i="5"/>
  <c r="B671" i="5"/>
  <c r="F662" i="5"/>
  <c r="C662" i="5"/>
  <c r="B662" i="5"/>
  <c r="B653" i="5"/>
  <c r="C635" i="5"/>
  <c r="B635" i="5"/>
  <c r="B626" i="5"/>
  <c r="C617" i="5"/>
  <c r="B608" i="5"/>
  <c r="D599" i="5"/>
  <c r="C599" i="5"/>
  <c r="B599" i="5"/>
  <c r="B590" i="5"/>
  <c r="J578" i="5"/>
  <c r="K578" i="5" s="1"/>
  <c r="F579" i="5"/>
  <c r="C581" i="5" s="1"/>
  <c r="E579" i="5"/>
  <c r="D579" i="5"/>
  <c r="I579" i="5"/>
  <c r="H579" i="5"/>
  <c r="G579" i="5"/>
  <c r="C579" i="5"/>
  <c r="B579" i="5"/>
  <c r="C570" i="5"/>
  <c r="B570" i="5"/>
  <c r="B561" i="5"/>
  <c r="B552" i="5"/>
  <c r="C543" i="5"/>
  <c r="B543" i="5"/>
  <c r="C534" i="5"/>
  <c r="B534" i="5"/>
  <c r="B525" i="5"/>
  <c r="B516" i="5"/>
  <c r="D498" i="5"/>
  <c r="C498" i="5"/>
  <c r="B498" i="5"/>
  <c r="E489" i="5"/>
  <c r="C489" i="5"/>
  <c r="B489" i="5"/>
  <c r="B480" i="5"/>
  <c r="C471" i="5"/>
  <c r="E471" i="5"/>
  <c r="B471" i="5"/>
  <c r="C462" i="5"/>
  <c r="B462" i="5"/>
  <c r="C453" i="5"/>
  <c r="B453" i="5"/>
  <c r="C444" i="5"/>
  <c r="B444" i="5"/>
  <c r="E435" i="5"/>
  <c r="C435" i="5"/>
  <c r="B435" i="5"/>
  <c r="C426" i="5"/>
  <c r="B426" i="5"/>
  <c r="C417" i="5"/>
  <c r="B417" i="5"/>
  <c r="D408" i="5"/>
  <c r="C408" i="5"/>
  <c r="B408" i="5"/>
  <c r="C399" i="5"/>
  <c r="B399" i="5"/>
  <c r="C390" i="5"/>
  <c r="B390" i="5"/>
  <c r="D381" i="5"/>
  <c r="C381" i="5"/>
  <c r="B381" i="5"/>
  <c r="I379" i="5"/>
  <c r="J379" i="5" s="1"/>
  <c r="C372" i="5"/>
  <c r="B372" i="5"/>
  <c r="C363" i="5"/>
  <c r="B363" i="5"/>
  <c r="B354" i="5"/>
  <c r="B345" i="5"/>
  <c r="D336" i="5"/>
  <c r="B336" i="5"/>
  <c r="B318" i="5"/>
  <c r="B309" i="5"/>
  <c r="B300" i="5"/>
  <c r="B291" i="5"/>
  <c r="B282" i="5"/>
  <c r="B273" i="5"/>
  <c r="B264" i="5"/>
  <c r="B255" i="5"/>
  <c r="B246" i="5"/>
  <c r="B237" i="5"/>
  <c r="B228" i="5"/>
  <c r="B219" i="5"/>
  <c r="G217" i="5"/>
  <c r="H217" i="5" s="1"/>
  <c r="B210" i="5"/>
  <c r="C201" i="5"/>
  <c r="B201" i="5"/>
  <c r="C192" i="5"/>
  <c r="B192" i="5"/>
  <c r="C183" i="5"/>
  <c r="B183" i="5"/>
  <c r="C174" i="5"/>
  <c r="B174" i="5"/>
  <c r="C165" i="5"/>
  <c r="B165" i="5"/>
  <c r="C156" i="5"/>
  <c r="B156" i="5"/>
  <c r="C147" i="5"/>
  <c r="B147" i="5"/>
  <c r="C138" i="5"/>
  <c r="B138" i="5"/>
  <c r="C129" i="5"/>
  <c r="B129" i="5"/>
  <c r="G120" i="5"/>
  <c r="C120" i="5"/>
  <c r="B120" i="5"/>
  <c r="B111" i="5"/>
  <c r="D102" i="5"/>
  <c r="C102" i="5"/>
  <c r="B102" i="5"/>
  <c r="C93" i="5"/>
  <c r="B93" i="5"/>
  <c r="E82" i="5"/>
  <c r="I82" i="5"/>
  <c r="H82" i="5"/>
  <c r="G82" i="5"/>
  <c r="F82" i="5"/>
  <c r="D82" i="5"/>
  <c r="C82" i="5"/>
  <c r="B82" i="5"/>
  <c r="B84" i="5" s="1"/>
  <c r="C73" i="5"/>
  <c r="B73" i="5"/>
  <c r="C64" i="5"/>
  <c r="B64" i="5"/>
  <c r="C55" i="5"/>
  <c r="B55" i="5"/>
  <c r="C46" i="5"/>
  <c r="B46" i="5"/>
  <c r="C37" i="5"/>
  <c r="B37" i="5"/>
  <c r="C19" i="5"/>
  <c r="B19" i="5"/>
  <c r="D10" i="5"/>
  <c r="C10" i="5"/>
  <c r="B10" i="5"/>
  <c r="C1451" i="5"/>
  <c r="D1451" i="5"/>
  <c r="B1439" i="5"/>
  <c r="D1439" i="5"/>
  <c r="D1367" i="5"/>
  <c r="G1367" i="5"/>
  <c r="B1356" i="5"/>
  <c r="B1261" i="5"/>
  <c r="D1261" i="5"/>
  <c r="D1209" i="5"/>
  <c r="C1209" i="5"/>
  <c r="C1211" i="5" s="1"/>
  <c r="E1198" i="5"/>
  <c r="B1177" i="5"/>
  <c r="B1179" i="5" s="1"/>
  <c r="F1129" i="5"/>
  <c r="E1115" i="5"/>
  <c r="C1091" i="5"/>
  <c r="C1093" i="5" s="1"/>
  <c r="F1091" i="5"/>
  <c r="C1079" i="5"/>
  <c r="F1066" i="5"/>
  <c r="I1066" i="5"/>
  <c r="G1055" i="5"/>
  <c r="F1044" i="5"/>
  <c r="D1044" i="5"/>
  <c r="C1044" i="5"/>
  <c r="G1032" i="5"/>
  <c r="C1032" i="5"/>
  <c r="F1032" i="5"/>
  <c r="E1032" i="5"/>
  <c r="G1012" i="5"/>
  <c r="I1000" i="5"/>
  <c r="G988" i="5"/>
  <c r="F956" i="5"/>
  <c r="D929" i="5"/>
  <c r="D931" i="5" s="1"/>
  <c r="C913" i="5"/>
  <c r="G913" i="5"/>
  <c r="C902" i="5"/>
  <c r="G891" i="5"/>
  <c r="G893" i="5" s="1"/>
  <c r="I786" i="5"/>
  <c r="J786" i="5" s="1"/>
  <c r="I777" i="5"/>
  <c r="J777" i="5" s="1"/>
  <c r="I768" i="5"/>
  <c r="J768" i="5" s="1"/>
  <c r="H759" i="5"/>
  <c r="I759" i="5" s="1"/>
  <c r="H750" i="5"/>
  <c r="I750" i="5" s="1"/>
  <c r="H741" i="5"/>
  <c r="I741" i="5" s="1"/>
  <c r="H732" i="5"/>
  <c r="I732" i="5" s="1"/>
  <c r="H723" i="5"/>
  <c r="I723" i="5" s="1"/>
  <c r="I714" i="5"/>
  <c r="J714" i="5" s="1"/>
  <c r="H705" i="5"/>
  <c r="I705" i="5" s="1"/>
  <c r="I696" i="5"/>
  <c r="J696" i="5" s="1"/>
  <c r="J687" i="5"/>
  <c r="K687" i="5" s="1"/>
  <c r="H678" i="5"/>
  <c r="I678" i="5" s="1"/>
  <c r="H669" i="5"/>
  <c r="I669" i="5" s="1"/>
  <c r="J660" i="5"/>
  <c r="K660" i="5" s="1"/>
  <c r="G651" i="5"/>
  <c r="H651" i="5" s="1"/>
  <c r="G642" i="5"/>
  <c r="H642" i="5" s="1"/>
  <c r="H633" i="5"/>
  <c r="I633" i="5" s="1"/>
  <c r="F624" i="5"/>
  <c r="G624" i="5" s="1"/>
  <c r="H615" i="5"/>
  <c r="I615" i="5" s="1"/>
  <c r="G606" i="5"/>
  <c r="H606" i="5" s="1"/>
  <c r="H597" i="5"/>
  <c r="I597" i="5" s="1"/>
  <c r="H588" i="5"/>
  <c r="I588" i="5" s="1"/>
  <c r="J577" i="5"/>
  <c r="I568" i="5"/>
  <c r="J568" i="5" s="1"/>
  <c r="H559" i="5"/>
  <c r="I559" i="5" s="1"/>
  <c r="H550" i="5"/>
  <c r="I550" i="5" s="1"/>
  <c r="H541" i="5"/>
  <c r="I541" i="5" s="1"/>
  <c r="H532" i="5"/>
  <c r="I532" i="5" s="1"/>
  <c r="F523" i="5"/>
  <c r="G523" i="5" s="1"/>
  <c r="G514" i="5"/>
  <c r="C507" i="5"/>
  <c r="B507" i="5"/>
  <c r="H505" i="5"/>
  <c r="H496" i="5"/>
  <c r="I496" i="5" s="1"/>
  <c r="I487" i="5"/>
  <c r="J487" i="5" s="1"/>
  <c r="F478" i="5"/>
  <c r="G478" i="5" s="1"/>
  <c r="I469" i="5"/>
  <c r="J469" i="5" s="1"/>
  <c r="G460" i="5"/>
  <c r="H460" i="5" s="1"/>
  <c r="G451" i="5"/>
  <c r="H451" i="5" s="1"/>
  <c r="J442" i="5"/>
  <c r="K442" i="5" s="1"/>
  <c r="I433" i="5"/>
  <c r="J433" i="5" s="1"/>
  <c r="I424" i="5"/>
  <c r="J424" i="5" s="1"/>
  <c r="J415" i="5"/>
  <c r="K415" i="5" s="1"/>
  <c r="J406" i="5"/>
  <c r="K406" i="5" s="1"/>
  <c r="I397" i="5"/>
  <c r="J397" i="5" s="1"/>
  <c r="H388" i="5"/>
  <c r="I388" i="5" s="1"/>
  <c r="H370" i="5"/>
  <c r="I370" i="5" s="1"/>
  <c r="I361" i="5"/>
  <c r="J361" i="5" s="1"/>
  <c r="G352" i="5"/>
  <c r="H352" i="5" s="1"/>
  <c r="F343" i="5"/>
  <c r="G343" i="5" s="1"/>
  <c r="H334" i="5"/>
  <c r="I334" i="5" s="1"/>
  <c r="G325" i="5"/>
  <c r="H325" i="5" s="1"/>
  <c r="F316" i="5"/>
  <c r="G316" i="5" s="1"/>
  <c r="G307" i="5"/>
  <c r="H307" i="5" s="1"/>
  <c r="G298" i="5"/>
  <c r="H298" i="5" s="1"/>
  <c r="F289" i="5"/>
  <c r="G289" i="5" s="1"/>
  <c r="G280" i="5"/>
  <c r="H280" i="5" s="1"/>
  <c r="F271" i="5"/>
  <c r="G271" i="5" s="1"/>
  <c r="G262" i="5"/>
  <c r="H262" i="5" s="1"/>
  <c r="G253" i="5"/>
  <c r="H253" i="5" s="1"/>
  <c r="H244" i="5"/>
  <c r="I244" i="5" s="1"/>
  <c r="H235" i="5"/>
  <c r="I235" i="5" s="1"/>
  <c r="H226" i="5"/>
  <c r="I226" i="5" s="1"/>
  <c r="G208" i="5"/>
  <c r="H208" i="5" s="1"/>
  <c r="J82" i="5"/>
  <c r="B1451" i="5"/>
  <c r="G1451" i="5"/>
  <c r="F1451" i="5"/>
  <c r="E1451" i="5"/>
  <c r="C1439" i="5"/>
  <c r="F1439" i="5"/>
  <c r="E1439" i="5"/>
  <c r="E1367" i="5"/>
  <c r="B1367" i="5"/>
  <c r="C1367" i="5"/>
  <c r="C1369" i="5" s="1"/>
  <c r="H1367" i="5"/>
  <c r="F1367" i="5"/>
  <c r="C1356" i="5"/>
  <c r="D1356" i="5"/>
  <c r="E1356" i="5"/>
  <c r="E1358" i="5" s="1"/>
  <c r="H1356" i="5"/>
  <c r="G1356" i="5"/>
  <c r="F1356" i="5"/>
  <c r="C1261" i="5"/>
  <c r="B1263" i="5" s="1"/>
  <c r="F1261" i="5"/>
  <c r="E1261" i="5"/>
  <c r="B1209" i="5"/>
  <c r="B1211" i="5" s="1"/>
  <c r="H1208" i="5"/>
  <c r="I1208" i="5" s="1"/>
  <c r="G1209" i="5"/>
  <c r="F1209" i="5"/>
  <c r="E1209" i="5"/>
  <c r="B1198" i="5"/>
  <c r="C1198" i="5"/>
  <c r="H1198" i="5"/>
  <c r="G1198" i="5"/>
  <c r="F1198" i="5"/>
  <c r="E1177" i="5"/>
  <c r="D1177" i="5"/>
  <c r="C1177" i="5"/>
  <c r="C1129" i="5"/>
  <c r="B1129" i="5"/>
  <c r="E1129" i="5"/>
  <c r="D1129" i="5"/>
  <c r="B1115" i="5"/>
  <c r="B1117" i="5" s="1"/>
  <c r="C1115" i="5"/>
  <c r="D1115" i="5"/>
  <c r="G1115" i="5"/>
  <c r="F1115" i="5"/>
  <c r="B1091" i="5"/>
  <c r="D1091" i="5"/>
  <c r="G1091" i="5"/>
  <c r="E1091" i="5"/>
  <c r="B1079" i="5"/>
  <c r="D1079" i="5"/>
  <c r="G1079" i="5"/>
  <c r="F1079" i="5"/>
  <c r="E1079" i="5"/>
  <c r="B1066" i="5"/>
  <c r="H1066" i="5"/>
  <c r="G1066" i="5"/>
  <c r="B1055" i="5"/>
  <c r="F1055" i="5"/>
  <c r="C1055" i="5"/>
  <c r="I1055" i="5"/>
  <c r="H1055" i="5"/>
  <c r="B1044" i="5"/>
  <c r="I1044" i="5"/>
  <c r="H1044" i="5"/>
  <c r="G1044" i="5"/>
  <c r="B1032" i="5"/>
  <c r="D1032" i="5"/>
  <c r="I1032" i="5"/>
  <c r="H1032" i="5"/>
  <c r="C1012" i="5"/>
  <c r="E1012" i="5"/>
  <c r="B1012" i="5"/>
  <c r="D1012" i="5"/>
  <c r="F1012" i="5"/>
  <c r="I1012" i="5"/>
  <c r="H1012" i="5"/>
  <c r="B1000" i="5"/>
  <c r="B1002" i="5" s="1"/>
  <c r="J1000" i="5"/>
  <c r="H1000" i="5"/>
  <c r="B988" i="5"/>
  <c r="C988" i="5"/>
  <c r="F988" i="5"/>
  <c r="I988" i="5"/>
  <c r="H988" i="5"/>
  <c r="C956" i="5"/>
  <c r="D956" i="5"/>
  <c r="E956" i="5"/>
  <c r="B956" i="5"/>
  <c r="H956" i="5"/>
  <c r="G956" i="5"/>
  <c r="C929" i="5"/>
  <c r="B929" i="5"/>
  <c r="G929" i="5"/>
  <c r="F929" i="5"/>
  <c r="E929" i="5"/>
  <c r="D913" i="5"/>
  <c r="B913" i="5"/>
  <c r="F913" i="5"/>
  <c r="E913" i="5"/>
  <c r="D902" i="5"/>
  <c r="E902" i="5"/>
  <c r="B902" i="5"/>
  <c r="F902" i="5"/>
  <c r="I902" i="5"/>
  <c r="H902" i="5"/>
  <c r="G902" i="5"/>
  <c r="B891" i="5"/>
  <c r="J891" i="5"/>
  <c r="I891" i="5"/>
  <c r="H891" i="5"/>
  <c r="C653" i="5"/>
  <c r="C644" i="5"/>
  <c r="B644" i="5"/>
  <c r="D617" i="5"/>
  <c r="B617" i="5" s="1"/>
  <c r="C590" i="5"/>
  <c r="B327" i="5"/>
  <c r="I1356" i="5"/>
  <c r="C1104" i="5"/>
  <c r="H1406" i="5"/>
  <c r="K1000" i="5"/>
  <c r="H862" i="5"/>
  <c r="H1417" i="5"/>
  <c r="C990" i="5"/>
  <c r="J988" i="5"/>
  <c r="H1115" i="5"/>
  <c r="I1115" i="5" s="1"/>
  <c r="H1091" i="5"/>
  <c r="C1034" i="5"/>
  <c r="H1286" i="5"/>
  <c r="J1222" i="5"/>
  <c r="I1367" i="5"/>
  <c r="J1032" i="5"/>
  <c r="J1066" i="5"/>
  <c r="F1177" i="5"/>
  <c r="H913" i="5"/>
  <c r="I956" i="5"/>
  <c r="J1102" i="5"/>
  <c r="G1298" i="5"/>
  <c r="H1164" i="5"/>
  <c r="I1164" i="5" s="1"/>
  <c r="J902" i="5"/>
  <c r="K891" i="5" l="1"/>
  <c r="L891" i="5" s="1"/>
  <c r="I1091" i="5"/>
  <c r="K1428" i="5"/>
  <c r="L1428" i="5" s="1"/>
  <c r="H1079" i="5"/>
  <c r="I1079" i="5" s="1"/>
  <c r="G1439" i="5"/>
  <c r="H1439" i="5" s="1"/>
  <c r="B893" i="5"/>
  <c r="B1288" i="5"/>
  <c r="G1261" i="5"/>
  <c r="I1198" i="5"/>
  <c r="J1198" i="5" s="1"/>
  <c r="I851" i="5"/>
  <c r="J851" i="5" s="1"/>
  <c r="J1044" i="5"/>
  <c r="K1044" i="5" s="1"/>
  <c r="I1406" i="5"/>
  <c r="B1068" i="5"/>
  <c r="H1451" i="5"/>
  <c r="H1298" i="5"/>
  <c r="I862" i="5"/>
  <c r="G1129" i="5"/>
  <c r="H1129" i="5" s="1"/>
  <c r="K1032" i="5"/>
  <c r="G1272" i="5"/>
  <c r="H1272" i="5" s="1"/>
  <c r="J579" i="5"/>
  <c r="K579" i="5" s="1"/>
  <c r="H929" i="5"/>
  <c r="I929" i="5" s="1"/>
  <c r="J968" i="5"/>
  <c r="K968" i="5" s="1"/>
  <c r="J1012" i="5"/>
  <c r="K1012" i="5" s="1"/>
  <c r="K1222" i="5"/>
  <c r="B1014" i="5"/>
  <c r="B1200" i="5"/>
  <c r="B1046" i="5"/>
  <c r="I1286" i="5"/>
  <c r="K1102" i="5"/>
  <c r="G1177" i="5"/>
  <c r="H1209" i="5"/>
  <c r="L1000" i="5"/>
  <c r="J1356" i="5"/>
  <c r="B1104" i="5"/>
  <c r="I1417" i="5"/>
  <c r="I913" i="5"/>
  <c r="K1066" i="5"/>
  <c r="B1093" i="5"/>
  <c r="B1142" i="5"/>
  <c r="B1131" i="5"/>
  <c r="H1261" i="5"/>
  <c r="C904" i="5"/>
  <c r="C1057" i="5"/>
  <c r="C1068" i="5"/>
  <c r="B581" i="5"/>
  <c r="B853" i="5"/>
  <c r="B1224" i="5"/>
  <c r="B1274" i="5"/>
  <c r="B1034" i="5"/>
  <c r="B1154" i="5"/>
  <c r="B915" i="5"/>
  <c r="C853" i="5"/>
  <c r="C893" i="5"/>
  <c r="K902" i="5"/>
  <c r="J1367" i="5"/>
  <c r="H1140" i="5"/>
  <c r="I1140" i="5" s="1"/>
  <c r="B1057" i="5"/>
  <c r="B1369" i="5"/>
  <c r="K988" i="5"/>
  <c r="H945" i="5"/>
  <c r="I945" i="5" s="1"/>
  <c r="J1055" i="5"/>
  <c r="K1055" i="5" s="1"/>
  <c r="C1002" i="5"/>
  <c r="I1209" i="5"/>
  <c r="B904" i="5"/>
  <c r="B1081" i="5"/>
  <c r="B1453" i="5"/>
  <c r="C970" i="5"/>
  <c r="H1152" i="5"/>
  <c r="I1152" i="5" s="1"/>
  <c r="C1166" i="5"/>
  <c r="C1014" i="5"/>
  <c r="B1358" i="5"/>
  <c r="C1046" i="5"/>
  <c r="B970" i="5"/>
  <c r="C1224" i="5"/>
  <c r="B1430" i="5"/>
  <c r="K82" i="5"/>
  <c r="C84" i="5"/>
  <c r="B864" i="5"/>
  <c r="C958" i="5"/>
  <c r="I1451" i="5"/>
  <c r="K577" i="5"/>
  <c r="B931" i="5"/>
  <c r="B958" i="5"/>
  <c r="B1408" i="5"/>
  <c r="B1419" i="5"/>
  <c r="B947" i="5"/>
  <c r="C1430" i="5"/>
  <c r="B990" i="5"/>
  <c r="J956" i="5"/>
  <c r="B1441" i="5"/>
  <c r="K1460" i="5" l="1"/>
</calcChain>
</file>

<file path=xl/sharedStrings.xml><?xml version="1.0" encoding="utf-8"?>
<sst xmlns="http://schemas.openxmlformats.org/spreadsheetml/2006/main" count="3234" uniqueCount="749">
  <si>
    <t>County</t>
  </si>
  <si>
    <t>BVS</t>
  </si>
  <si>
    <t>Total</t>
  </si>
  <si>
    <t>RECAP</t>
  </si>
  <si>
    <t>Frank</t>
  </si>
  <si>
    <t>Part of Suffolk</t>
  </si>
  <si>
    <t>Kenneth P.</t>
  </si>
  <si>
    <t>1st  ASSEMBLY DISTRICT</t>
  </si>
  <si>
    <t>Greene</t>
  </si>
  <si>
    <t>Schoharie</t>
  </si>
  <si>
    <t>Robert J.</t>
  </si>
  <si>
    <t>Clinton</t>
  </si>
  <si>
    <t>Essex</t>
  </si>
  <si>
    <t>Franklin</t>
  </si>
  <si>
    <t>Fulton</t>
  </si>
  <si>
    <t>Hamilton</t>
  </si>
  <si>
    <t>Montgomery</t>
  </si>
  <si>
    <t>Warren</t>
  </si>
  <si>
    <t>Lewis</t>
  </si>
  <si>
    <t>Robert</t>
  </si>
  <si>
    <t>Livingston</t>
  </si>
  <si>
    <t>Wayne</t>
  </si>
  <si>
    <t>Yates</t>
  </si>
  <si>
    <t>John A.</t>
  </si>
  <si>
    <t>Allegany</t>
  </si>
  <si>
    <t>Cattaraugus</t>
  </si>
  <si>
    <t>Chautauqua</t>
  </si>
  <si>
    <t>Genesee</t>
  </si>
  <si>
    <t>Wyoming</t>
  </si>
  <si>
    <t>William J.</t>
  </si>
  <si>
    <t>Part of Nassau</t>
  </si>
  <si>
    <t>King</t>
  </si>
  <si>
    <t>Part of Queens</t>
  </si>
  <si>
    <t>Joseph</t>
  </si>
  <si>
    <t>Part of Bronx</t>
  </si>
  <si>
    <t>Part of Kings</t>
  </si>
  <si>
    <t>Part of New York</t>
  </si>
  <si>
    <t>Clarke</t>
  </si>
  <si>
    <t>Part of Rockland</t>
  </si>
  <si>
    <t>Part of Westchester</t>
  </si>
  <si>
    <t>Russell</t>
  </si>
  <si>
    <t>Part of Dutchess</t>
  </si>
  <si>
    <t>Part of Orange</t>
  </si>
  <si>
    <t>Part of Delaware</t>
  </si>
  <si>
    <t>Part of Otsego</t>
  </si>
  <si>
    <t>Part of Rensselaer</t>
  </si>
  <si>
    <t>Part of Saratoga</t>
  </si>
  <si>
    <t>Part of Broome</t>
  </si>
  <si>
    <t>Part of Oneida</t>
  </si>
  <si>
    <t>Madison</t>
  </si>
  <si>
    <t>Michael A.</t>
  </si>
  <si>
    <t>Part of Cayuga</t>
  </si>
  <si>
    <t>Part of Monroe</t>
  </si>
  <si>
    <t>Lee</t>
  </si>
  <si>
    <t>Part of Erie</t>
  </si>
  <si>
    <t>Part of Niagara</t>
  </si>
  <si>
    <t>Part of Orleans</t>
  </si>
  <si>
    <t>Daniel J.</t>
  </si>
  <si>
    <t>Schuyler</t>
  </si>
  <si>
    <t>Michael J.</t>
  </si>
  <si>
    <t>John J.</t>
  </si>
  <si>
    <t>Johnson</t>
  </si>
  <si>
    <t>Blank</t>
  </si>
  <si>
    <t>Void</t>
  </si>
  <si>
    <t>Scattering</t>
  </si>
  <si>
    <t>Subtotal</t>
  </si>
  <si>
    <t>James F.</t>
  </si>
  <si>
    <t>John L.</t>
  </si>
  <si>
    <t>Thomas</t>
  </si>
  <si>
    <t>Part of Richmond</t>
  </si>
  <si>
    <t>Bill</t>
  </si>
  <si>
    <t>Part of Ulster</t>
  </si>
  <si>
    <t>Stephen M.</t>
  </si>
  <si>
    <t>Part of St.Lawrence</t>
  </si>
  <si>
    <t>David J.</t>
  </si>
  <si>
    <t>Part of Onondaga</t>
  </si>
  <si>
    <t>Part of Chenango</t>
  </si>
  <si>
    <t>Tioga</t>
  </si>
  <si>
    <t>2nd  ASSEMBLY DISTRICT</t>
  </si>
  <si>
    <t>Fred W.</t>
  </si>
  <si>
    <t>Thiele, Jr.</t>
  </si>
  <si>
    <t>3rd  ASSEMBLY DISTRICT</t>
  </si>
  <si>
    <t>Patricia A.</t>
  </si>
  <si>
    <t>4th  ASSEMBLY DISTRICT</t>
  </si>
  <si>
    <t>Steven</t>
  </si>
  <si>
    <t>Englebright</t>
  </si>
  <si>
    <t>5th  ASSEMBLY DISTRICT</t>
  </si>
  <si>
    <t>6th  ASSEMBLY DISTRICT</t>
  </si>
  <si>
    <t>Ramos</t>
  </si>
  <si>
    <t>7th  ASSEMBLY DISTRICT</t>
  </si>
  <si>
    <t>Fitzpatrick</t>
  </si>
  <si>
    <t>8th  ASSEMBLY DISTRICT</t>
  </si>
  <si>
    <t>9th  ASSEMBLY DISTRICT</t>
  </si>
  <si>
    <t>10th  ASSEMBLY DISTRICT</t>
  </si>
  <si>
    <t>Jeffrey</t>
  </si>
  <si>
    <t>11th  ASSEMBLY DISTRICT</t>
  </si>
  <si>
    <t>12th  ASSEMBLY DISTRICT</t>
  </si>
  <si>
    <t>Joseph S.</t>
  </si>
  <si>
    <t>Saladino</t>
  </si>
  <si>
    <t>13th  ASSEMBLY DISTRICT</t>
  </si>
  <si>
    <t>Charles D.</t>
  </si>
  <si>
    <t>Lavine</t>
  </si>
  <si>
    <t>14th  ASSEMBLY DISTRICT</t>
  </si>
  <si>
    <t>15th  ASSEMBLY DISTRICT</t>
  </si>
  <si>
    <t>16th  ASSEMBLY DISTRICT</t>
  </si>
  <si>
    <t>Schimel</t>
  </si>
  <si>
    <t>17th  ASSEMBLY DISTRICT</t>
  </si>
  <si>
    <t>McKevitt</t>
  </si>
  <si>
    <t>18th  ASSEMBLY DISTRICT</t>
  </si>
  <si>
    <t>Earlene</t>
  </si>
  <si>
    <t>Hooper</t>
  </si>
  <si>
    <t>19th  ASSEMBLY DISTRICT</t>
  </si>
  <si>
    <t>David G.</t>
  </si>
  <si>
    <t>McDonough</t>
  </si>
  <si>
    <t>20th  ASSEMBLY DISTRICT</t>
  </si>
  <si>
    <t>Michael G.</t>
  </si>
  <si>
    <t>21st  ASSEMBLY DISTRICT</t>
  </si>
  <si>
    <t>22nd  ASSEMBLY DISTRICT</t>
  </si>
  <si>
    <t>23rd  ASSEMBLY DISTRICT</t>
  </si>
  <si>
    <t>24th  ASSEMBLY DISTRICT</t>
  </si>
  <si>
    <t>Weprin</t>
  </si>
  <si>
    <t>25th  ASSEMBLY DISTRICT</t>
  </si>
  <si>
    <t>26th  ASSEMBLY DISTRICT</t>
  </si>
  <si>
    <t>27th  ASSEMBLY DISTRICT</t>
  </si>
  <si>
    <t>28th  ASSEMBLY DISTRICT</t>
  </si>
  <si>
    <t>Andrew D.</t>
  </si>
  <si>
    <t>Hevesi</t>
  </si>
  <si>
    <t>29th  ASSEMBLY DISTRICT</t>
  </si>
  <si>
    <t>William</t>
  </si>
  <si>
    <t>Scarborough</t>
  </si>
  <si>
    <t>30th  ASSEMBLY DISTRICT</t>
  </si>
  <si>
    <t>Margaret M.</t>
  </si>
  <si>
    <t>Markey</t>
  </si>
  <si>
    <t>31st  ASSEMBLY DISTRICT</t>
  </si>
  <si>
    <t>Michele R.</t>
  </si>
  <si>
    <t>Titus</t>
  </si>
  <si>
    <t>32nd  ASSEMBLY DISTRICT</t>
  </si>
  <si>
    <t>Vivian E.</t>
  </si>
  <si>
    <t>Cook</t>
  </si>
  <si>
    <t>33rd  ASSEMBLY DISTRICT</t>
  </si>
  <si>
    <t>Barbara M.</t>
  </si>
  <si>
    <t>Clark</t>
  </si>
  <si>
    <t>34th  ASSEMBLY DISTRICT</t>
  </si>
  <si>
    <t>DenDekker</t>
  </si>
  <si>
    <t>35th  ASSEMBLY DISTRICT</t>
  </si>
  <si>
    <t>Jeffrion L.</t>
  </si>
  <si>
    <t>Aubry</t>
  </si>
  <si>
    <t>36th  ASSEMBLY DISTRICT</t>
  </si>
  <si>
    <t>Michael N.</t>
  </si>
  <si>
    <t>37th  ASSEMBLY DISTRICT</t>
  </si>
  <si>
    <t>Catherine T.</t>
  </si>
  <si>
    <t>Nolan</t>
  </si>
  <si>
    <t>38th  ASSEMBLY DISTRICT</t>
  </si>
  <si>
    <t>39th  ASSEMBLY DISTRICT</t>
  </si>
  <si>
    <t>40th  ASSEMBLY DISTRICT</t>
  </si>
  <si>
    <t>Barron</t>
  </si>
  <si>
    <t>41st  ASSEMBLY DISTRICT</t>
  </si>
  <si>
    <t>Helene E.</t>
  </si>
  <si>
    <t>Weinstein</t>
  </si>
  <si>
    <t>42nd  ASSEMBLY DISTRICT</t>
  </si>
  <si>
    <t>43rd  ASSEMBLY DISTRICT</t>
  </si>
  <si>
    <t>Karim</t>
  </si>
  <si>
    <t>Camara</t>
  </si>
  <si>
    <t>44th  ASSEMBLY DISTRICT</t>
  </si>
  <si>
    <t>Brennan</t>
  </si>
  <si>
    <t>45th  ASSEMBLY DISTRICT</t>
  </si>
  <si>
    <t>Cymbrowitz</t>
  </si>
  <si>
    <t>46th  ASSEMBLY DISTRICT</t>
  </si>
  <si>
    <t>Alec</t>
  </si>
  <si>
    <t>Brook-Krasny</t>
  </si>
  <si>
    <t>47th  ASSEMBLY DISTRICT</t>
  </si>
  <si>
    <t>Colton</t>
  </si>
  <si>
    <t>48th  ASSEMBLY DISTRICT</t>
  </si>
  <si>
    <t>Dov</t>
  </si>
  <si>
    <t>Hikind</t>
  </si>
  <si>
    <t>49th  ASSEMBLY DISTRICT</t>
  </si>
  <si>
    <t>Peter J.</t>
  </si>
  <si>
    <t>Abbate, Jr.</t>
  </si>
  <si>
    <t>50th  ASSEMBLY DISTRICT</t>
  </si>
  <si>
    <t>Joseph R.</t>
  </si>
  <si>
    <t>Lentol</t>
  </si>
  <si>
    <t>51st  ASSEMBLY DISTRICT</t>
  </si>
  <si>
    <t>Felix W.</t>
  </si>
  <si>
    <t>Ortiz</t>
  </si>
  <si>
    <t>52nd  ASSEMBLY DISTRICT</t>
  </si>
  <si>
    <t>53rd  ASSEMBLY DISTRICT</t>
  </si>
  <si>
    <t>Lopez</t>
  </si>
  <si>
    <t>54th  ASSEMBLY DISTRICT</t>
  </si>
  <si>
    <t>Chowdhury</t>
  </si>
  <si>
    <t>55th  ASSEMBLY DISTRICT</t>
  </si>
  <si>
    <t>56th  ASSEMBLY DISTRICT</t>
  </si>
  <si>
    <t>Annette M.</t>
  </si>
  <si>
    <t>Robinson</t>
  </si>
  <si>
    <t>57th  ASSEMBLY DISTRICT</t>
  </si>
  <si>
    <t>58th  ASSEMBLY DISTRICT</t>
  </si>
  <si>
    <t>N. Nick</t>
  </si>
  <si>
    <t>Perry</t>
  </si>
  <si>
    <t>59th  ASSEMBLY DISTRICT</t>
  </si>
  <si>
    <t>Edward P.</t>
  </si>
  <si>
    <t>60th  ASSEMBLY DISTRICT</t>
  </si>
  <si>
    <t>61st  ASSEMBLY DISTRICT</t>
  </si>
  <si>
    <t>Matthew J.</t>
  </si>
  <si>
    <t>Titone</t>
  </si>
  <si>
    <t>62nd  ASSEMBLY DISTRICT</t>
  </si>
  <si>
    <t>63rd  ASSEMBLY DISTRICT</t>
  </si>
  <si>
    <t>Cusick</t>
  </si>
  <si>
    <t>64th  ASSEMBLY DISTRICT</t>
  </si>
  <si>
    <t>Sheldon</t>
  </si>
  <si>
    <t>Silver</t>
  </si>
  <si>
    <t>65th  ASSEMBLY DISTRICT</t>
  </si>
  <si>
    <t>66th  ASSEMBLY DISTRICT</t>
  </si>
  <si>
    <t>Deborah J.</t>
  </si>
  <si>
    <t>Glick</t>
  </si>
  <si>
    <t>67th  ASSEMBLY DISTRICT</t>
  </si>
  <si>
    <t>Linda B.</t>
  </si>
  <si>
    <t>Rosenthal</t>
  </si>
  <si>
    <t>68th  ASSEMBLY DISTRICT</t>
  </si>
  <si>
    <t>69th  ASSEMBLY DISTRICT</t>
  </si>
  <si>
    <t>O'Donnell</t>
  </si>
  <si>
    <t>70th  ASSEMBLY DISTRICT</t>
  </si>
  <si>
    <t>Keith L. T.</t>
  </si>
  <si>
    <t>Wright</t>
  </si>
  <si>
    <t>71st  ASSEMBLY DISTRICT</t>
  </si>
  <si>
    <t>Herman D.</t>
  </si>
  <si>
    <t>Farrell Jr.</t>
  </si>
  <si>
    <t>72nd  ASSEMBLY DISTRICT</t>
  </si>
  <si>
    <t>73rd  ASSEMBLY DISTRICT</t>
  </si>
  <si>
    <t>74th  ASSEMBLY DISTRICT</t>
  </si>
  <si>
    <t>Brian P.</t>
  </si>
  <si>
    <t>Kavanagh</t>
  </si>
  <si>
    <t>75th  ASSEMBLY DISTRICT</t>
  </si>
  <si>
    <t>Richard N.</t>
  </si>
  <si>
    <t>Gottfried</t>
  </si>
  <si>
    <t>76th  ASSEMBLY DISTRICT</t>
  </si>
  <si>
    <t>Rivera</t>
  </si>
  <si>
    <t>77th  ASSEMBLY DISTRICT</t>
  </si>
  <si>
    <t>78th  ASSEMBLY DISTRICT</t>
  </si>
  <si>
    <t>Jose</t>
  </si>
  <si>
    <t>79th  ASSEMBLY DISTRICT</t>
  </si>
  <si>
    <t>80th  ASSEMBLY DISTRICT</t>
  </si>
  <si>
    <t>81st  ASSEMBLY DISTRICT</t>
  </si>
  <si>
    <t>Dinowitz</t>
  </si>
  <si>
    <t>82nd  ASSEMBLY DISTRICT</t>
  </si>
  <si>
    <t>Michael R.</t>
  </si>
  <si>
    <t>Benedetto</t>
  </si>
  <si>
    <t>83rd  ASSEMBLY DISTRICT</t>
  </si>
  <si>
    <t>Carl E.</t>
  </si>
  <si>
    <t>Heastie</t>
  </si>
  <si>
    <t>84th  ASSEMBLY DISTRICT</t>
  </si>
  <si>
    <t>Carmen E.</t>
  </si>
  <si>
    <t>Arroyo</t>
  </si>
  <si>
    <t>85th  ASSEMBLY DISTRICT</t>
  </si>
  <si>
    <t>86th  ASSEMBLY DISTRICT</t>
  </si>
  <si>
    <t>87th  ASSEMBLY DISTRICT</t>
  </si>
  <si>
    <t>88th  ASSEMBLY DISTRICT</t>
  </si>
  <si>
    <t>Amy R.</t>
  </si>
  <si>
    <t>Paulin</t>
  </si>
  <si>
    <t>89th  ASSEMBLY DISTRICT</t>
  </si>
  <si>
    <t>90th  ASSEMBLY DISTRICT</t>
  </si>
  <si>
    <t>Sandra R.</t>
  </si>
  <si>
    <t>Galef</t>
  </si>
  <si>
    <t>Part of Putnam</t>
  </si>
  <si>
    <t>91st  ASSEMBLY DISTRICT</t>
  </si>
  <si>
    <t>92nd  ASSEMBLY DISTRICT</t>
  </si>
  <si>
    <t>93rd  ASSEMBLY DISTRICT</t>
  </si>
  <si>
    <t>Mike</t>
  </si>
  <si>
    <t>94th  ASSEMBLY DISTRICT</t>
  </si>
  <si>
    <t>Zebrowski</t>
  </si>
  <si>
    <t>95th  ASSEMBLY DISTRICT</t>
  </si>
  <si>
    <t>Ellen C.</t>
  </si>
  <si>
    <t>Jaffee</t>
  </si>
  <si>
    <t>96th  ASSEMBLY DISTRICT</t>
  </si>
  <si>
    <t>97th  ASSEMBLY DISTRICT</t>
  </si>
  <si>
    <t>98th  ASSEMBLY DISTRICT</t>
  </si>
  <si>
    <t>Aileen M.</t>
  </si>
  <si>
    <t>Gunther</t>
  </si>
  <si>
    <t>99th  ASSEMBLY DISTRICT</t>
  </si>
  <si>
    <t>100th  ASSEMBLY DISTRICT</t>
  </si>
  <si>
    <t>Skartados</t>
  </si>
  <si>
    <t>101st  ASSEMBLY DISTRICT</t>
  </si>
  <si>
    <t>Kevin A.</t>
  </si>
  <si>
    <t>Robin</t>
  </si>
  <si>
    <t>Cahill</t>
  </si>
  <si>
    <t>102nd  ASSEMBLY DISTRICT</t>
  </si>
  <si>
    <t>Miller</t>
  </si>
  <si>
    <t>103rd  ASSEMBLY DISTRICT</t>
  </si>
  <si>
    <t>Part of Columbia</t>
  </si>
  <si>
    <t>104th  ASSEMBLY DISTRICT</t>
  </si>
  <si>
    <t>Part of Albany</t>
  </si>
  <si>
    <t>105th  ASSEMBLY DISTRICT</t>
  </si>
  <si>
    <t>Part of Schenectady</t>
  </si>
  <si>
    <t>106th  ASSEMBLY DISTRICT</t>
  </si>
  <si>
    <t>107th  ASSEMBLY DISTRICT</t>
  </si>
  <si>
    <t>108th  ASSEMBLY DISTRICT</t>
  </si>
  <si>
    <t>McLaughlin</t>
  </si>
  <si>
    <t>109th  ASSEMBLY DISTRICT</t>
  </si>
  <si>
    <t>110th  ASSEMBLY DISTRICT</t>
  </si>
  <si>
    <t>111th  ASSEMBLY DISTRICT</t>
  </si>
  <si>
    <t>112th  ASSEMBLY DISTRICT</t>
  </si>
  <si>
    <t>113th  ASSEMBLY DISTRICT</t>
  </si>
  <si>
    <t>114th  ASSEMBLY DISTRICT</t>
  </si>
  <si>
    <t>115th  ASSEMBLY DISTRICT</t>
  </si>
  <si>
    <t>Part of Oswego</t>
  </si>
  <si>
    <t>116th  ASSEMBLY DISTRICT</t>
  </si>
  <si>
    <t>117th  ASSEMBLY DISTRICT</t>
  </si>
  <si>
    <t>Marc W.</t>
  </si>
  <si>
    <t>Butler</t>
  </si>
  <si>
    <t>118th  ASSEMBLY DISTRICT</t>
  </si>
  <si>
    <t>Part of Jefferson</t>
  </si>
  <si>
    <t>119th  ASSEMBLY DISTRICT</t>
  </si>
  <si>
    <t>120th  ASSEMBLY DISTRICT</t>
  </si>
  <si>
    <t>121st  ASSEMBLY DISTRICT</t>
  </si>
  <si>
    <t>122nd  ASSEMBLY DISTRICT</t>
  </si>
  <si>
    <t>123rd  ASSEMBLY DISTRICT</t>
  </si>
  <si>
    <t>Part of Cortland</t>
  </si>
  <si>
    <t>124th  ASSEMBLY DISTRICT</t>
  </si>
  <si>
    <t>William A.</t>
  </si>
  <si>
    <t>Barclay</t>
  </si>
  <si>
    <t>125th  ASSEMBLY DISTRICT</t>
  </si>
  <si>
    <t>Barbara S.</t>
  </si>
  <si>
    <t>Lifton</t>
  </si>
  <si>
    <t>Tompkins</t>
  </si>
  <si>
    <t>126th  ASSEMBLY DISTRICT</t>
  </si>
  <si>
    <t>Donna A.</t>
  </si>
  <si>
    <t>Lupardo</t>
  </si>
  <si>
    <t>127th  ASSEMBLY DISTRICT</t>
  </si>
  <si>
    <t>Peter D.</t>
  </si>
  <si>
    <t>128th  ASSEMBLY DISTRICT</t>
  </si>
  <si>
    <t>Robert C.</t>
  </si>
  <si>
    <t>Oaks</t>
  </si>
  <si>
    <t>129th  ASSEMBLY DISTRICT</t>
  </si>
  <si>
    <t>Brian M.</t>
  </si>
  <si>
    <t>Kolb</t>
  </si>
  <si>
    <t>130th  ASSEMBLY DISTRICT</t>
  </si>
  <si>
    <t>131st  ASSEMBLY DISTRICT</t>
  </si>
  <si>
    <t>132nd  ASSEMBLY DISTRICT</t>
  </si>
  <si>
    <t>Joseph D.</t>
  </si>
  <si>
    <t>133rd  ASSEMBLY DISTRICT</t>
  </si>
  <si>
    <t>134th  ASSEMBLY DISTRICT</t>
  </si>
  <si>
    <t>135th  ASSEMBLY DISTRICT</t>
  </si>
  <si>
    <t>136th  ASSEMBLY DISTRICT</t>
  </si>
  <si>
    <t>137th  ASSEMBLY DISTRICT</t>
  </si>
  <si>
    <t>138th  ASSEMBLY DISTRICT</t>
  </si>
  <si>
    <t>139th  ASSEMBLY DISTRICT</t>
  </si>
  <si>
    <t>Hawley</t>
  </si>
  <si>
    <t>140th  ASSEMBLY DISTRICT</t>
  </si>
  <si>
    <t>Schimminger</t>
  </si>
  <si>
    <t>141st  ASSEMBLY DISTRICT</t>
  </si>
  <si>
    <t>Crystal D.</t>
  </si>
  <si>
    <t>142nd  ASSEMBLY DISTRICT</t>
  </si>
  <si>
    <t>143rd  ASSEMBLY DISTRICT</t>
  </si>
  <si>
    <t>144th  ASSEMBLY DISTRICT</t>
  </si>
  <si>
    <t>Sam</t>
  </si>
  <si>
    <t>145th  ASSEMBLY DISTRICT</t>
  </si>
  <si>
    <t>146th  ASSEMBLY DISTRICT</t>
  </si>
  <si>
    <t>147th  ASSEMBLY DISTRICT</t>
  </si>
  <si>
    <t>Philip A.</t>
  </si>
  <si>
    <t>148th  ASSEMBLY DISTRICT</t>
  </si>
  <si>
    <t>149th  ASSEMBLY DISTRICT</t>
  </si>
  <si>
    <t>Joseph M.</t>
  </si>
  <si>
    <t>Giglio</t>
  </si>
  <si>
    <t>150th  ASSEMBLY DISTRICT</t>
  </si>
  <si>
    <t>REP</t>
  </si>
  <si>
    <t>IND</t>
  </si>
  <si>
    <t>CON</t>
  </si>
  <si>
    <t>WOR</t>
  </si>
  <si>
    <t>LBT</t>
  </si>
  <si>
    <t>DEM</t>
  </si>
  <si>
    <t>TRP</t>
  </si>
  <si>
    <t>Christopher P.</t>
  </si>
  <si>
    <t>Michael</t>
  </si>
  <si>
    <t>Barrett</t>
  </si>
  <si>
    <t>Dean</t>
  </si>
  <si>
    <t>Murray</t>
  </si>
  <si>
    <t>Alfred C.</t>
  </si>
  <si>
    <t>Graf</t>
  </si>
  <si>
    <t>Brian F.</t>
  </si>
  <si>
    <t>Montesano</t>
  </si>
  <si>
    <t>Michelle</t>
  </si>
  <si>
    <t>Thomas J.</t>
  </si>
  <si>
    <t>Ra</t>
  </si>
  <si>
    <t>David I.</t>
  </si>
  <si>
    <t>Edward C.</t>
  </si>
  <si>
    <t>Braunstein</t>
  </si>
  <si>
    <t>Aravella</t>
  </si>
  <si>
    <t>Simotas</t>
  </si>
  <si>
    <t>John Kevin</t>
  </si>
  <si>
    <t>Wilson</t>
  </si>
  <si>
    <t>Francisco P.</t>
  </si>
  <si>
    <t>Moya</t>
  </si>
  <si>
    <t>Henry</t>
  </si>
  <si>
    <t>Lallave</t>
  </si>
  <si>
    <t>Garnsey Lee</t>
  </si>
  <si>
    <t>Alston</t>
  </si>
  <si>
    <t>Rodriguez</t>
  </si>
  <si>
    <t>Guillermo</t>
  </si>
  <si>
    <t>Linares</t>
  </si>
  <si>
    <t>Dan</t>
  </si>
  <si>
    <t>Deborah</t>
  </si>
  <si>
    <t>Goodman</t>
  </si>
  <si>
    <t>Marcos A.</t>
  </si>
  <si>
    <t>Crespo</t>
  </si>
  <si>
    <t>Santos</t>
  </si>
  <si>
    <t>Rene</t>
  </si>
  <si>
    <t>Reed</t>
  </si>
  <si>
    <t>Abinanti</t>
  </si>
  <si>
    <t>Thomas A.</t>
  </si>
  <si>
    <t>Katz</t>
  </si>
  <si>
    <t>Claudia</t>
  </si>
  <si>
    <t>Tenney</t>
  </si>
  <si>
    <t>Roberts</t>
  </si>
  <si>
    <t>Blankenbush</t>
  </si>
  <si>
    <t>Johns</t>
  </si>
  <si>
    <t>Palmesano</t>
  </si>
  <si>
    <t>Christopher S.</t>
  </si>
  <si>
    <t>Friend</t>
  </si>
  <si>
    <t>Andrew</t>
  </si>
  <si>
    <t>Goodell</t>
  </si>
  <si>
    <t>WEP</t>
  </si>
  <si>
    <t>SCC</t>
  </si>
  <si>
    <t>GRE</t>
  </si>
  <si>
    <t>Adam M.</t>
  </si>
  <si>
    <t>Kevin</t>
  </si>
  <si>
    <t>Daniel</t>
  </si>
  <si>
    <t>Marte</t>
  </si>
  <si>
    <t>Collins</t>
  </si>
  <si>
    <t>Joseph L.</t>
  </si>
  <si>
    <t>David</t>
  </si>
  <si>
    <t>Part of Washington</t>
  </si>
  <si>
    <t>Part of Herkimer</t>
  </si>
  <si>
    <t>Ted</t>
  </si>
  <si>
    <t>NYS Board of Elections Assembly Election Returns November 4, 2014</t>
  </si>
  <si>
    <t>Heather C.</t>
  </si>
  <si>
    <t>Brian J.</t>
  </si>
  <si>
    <t>DeSesa</t>
  </si>
  <si>
    <t>Schiliro</t>
  </si>
  <si>
    <t>Anthony H.</t>
  </si>
  <si>
    <t>Palumbo</t>
  </si>
  <si>
    <t>Edward J.</t>
  </si>
  <si>
    <t>Hennessey</t>
  </si>
  <si>
    <t>Christopher C.</t>
  </si>
  <si>
    <t>Keegan</t>
  </si>
  <si>
    <t>Deborah L.</t>
  </si>
  <si>
    <t>Slinkosky</t>
  </si>
  <si>
    <t>Philip</t>
  </si>
  <si>
    <t>Victoria E.</t>
  </si>
  <si>
    <t>Serpa</t>
  </si>
  <si>
    <t>UCP</t>
  </si>
  <si>
    <t>Pfeiffer</t>
  </si>
  <si>
    <t>Andrew R.</t>
  </si>
  <si>
    <t>Garbarino</t>
  </si>
  <si>
    <t>Jason E.</t>
  </si>
  <si>
    <t>Zove</t>
  </si>
  <si>
    <t>Edward M.</t>
  </si>
  <si>
    <t>Buturla</t>
  </si>
  <si>
    <t>Dominick P.</t>
  </si>
  <si>
    <t>Feeney, Jr.</t>
  </si>
  <si>
    <t>Chad A.</t>
  </si>
  <si>
    <t>Lupinacci</t>
  </si>
  <si>
    <t>Kimberly</t>
  </si>
  <si>
    <t>Jean-Pierre</t>
  </si>
  <si>
    <t>Mark M.</t>
  </si>
  <si>
    <t>Gallo</t>
  </si>
  <si>
    <t>James G.</t>
  </si>
  <si>
    <t>Andrew P.</t>
  </si>
  <si>
    <t>Raia</t>
  </si>
  <si>
    <t>Louis</t>
  </si>
  <si>
    <t>Imbroto</t>
  </si>
  <si>
    <t>Jeffery J.</t>
  </si>
  <si>
    <t>Peress</t>
  </si>
  <si>
    <t>Gasparre G.</t>
  </si>
  <si>
    <t>Tumminello</t>
  </si>
  <si>
    <t>Mario</t>
  </si>
  <si>
    <t>Ferone</t>
  </si>
  <si>
    <t>Jonathan C.</t>
  </si>
  <si>
    <t>Cornelius</t>
  </si>
  <si>
    <t>Todd Smith</t>
  </si>
  <si>
    <t>Gary B.</t>
  </si>
  <si>
    <t>Port</t>
  </si>
  <si>
    <t>Todd D.</t>
  </si>
  <si>
    <t>Kaminsky</t>
  </si>
  <si>
    <t>Avi Z.</t>
  </si>
  <si>
    <t>Fertig</t>
  </si>
  <si>
    <t>Shapiro</t>
  </si>
  <si>
    <t>Curran</t>
  </si>
  <si>
    <t>Michaelle C.</t>
  </si>
  <si>
    <t>Solages</t>
  </si>
  <si>
    <t>Gonald</t>
  </si>
  <si>
    <t>Moncion</t>
  </si>
  <si>
    <t>Phillip</t>
  </si>
  <si>
    <t>Goldfeder</t>
  </si>
  <si>
    <t>Nily D.</t>
  </si>
  <si>
    <t>Rozic</t>
  </si>
  <si>
    <t>Simanowitz</t>
  </si>
  <si>
    <t>Ronald T.</t>
  </si>
  <si>
    <t>Kim</t>
  </si>
  <si>
    <t>Philip N.</t>
  </si>
  <si>
    <t>Gim</t>
  </si>
  <si>
    <t>Sura</t>
  </si>
  <si>
    <t>Yusim</t>
  </si>
  <si>
    <t>Rodneyse</t>
  </si>
  <si>
    <t>Bichotte</t>
  </si>
  <si>
    <t>Williams</t>
  </si>
  <si>
    <t>Brian W.</t>
  </si>
  <si>
    <t>Kelly</t>
  </si>
  <si>
    <t>Gore</t>
  </si>
  <si>
    <t>Mikhail</t>
  </si>
  <si>
    <t>Yusupov</t>
  </si>
  <si>
    <t>Ben</t>
  </si>
  <si>
    <t>Akselrod</t>
  </si>
  <si>
    <t>Usher</t>
  </si>
  <si>
    <t>Stamatis</t>
  </si>
  <si>
    <t>Lilikakis</t>
  </si>
  <si>
    <t>Baranello</t>
  </si>
  <si>
    <t>Caller</t>
  </si>
  <si>
    <t>Nachman C.</t>
  </si>
  <si>
    <t>HJP</t>
  </si>
  <si>
    <t>William S.</t>
  </si>
  <si>
    <t>Davidson, Jr.</t>
  </si>
  <si>
    <t>Sandra A.</t>
  </si>
  <si>
    <t>Palacios-Serrano</t>
  </si>
  <si>
    <t>Jo Anne</t>
  </si>
  <si>
    <t>Simon</t>
  </si>
  <si>
    <t>Jasilli</t>
  </si>
  <si>
    <t>Sikora</t>
  </si>
  <si>
    <t>Maritza</t>
  </si>
  <si>
    <t>Davila</t>
  </si>
  <si>
    <t>Erik Martin</t>
  </si>
  <si>
    <t>Dilan</t>
  </si>
  <si>
    <t>Council</t>
  </si>
  <si>
    <t>Khorshed A.</t>
  </si>
  <si>
    <t>Latrice Monique</t>
  </si>
  <si>
    <t>Walker</t>
  </si>
  <si>
    <t>Berneda</t>
  </si>
  <si>
    <t>Jackson</t>
  </si>
  <si>
    <t>Lori A.</t>
  </si>
  <si>
    <t>Boozer</t>
  </si>
  <si>
    <t>Walter T.</t>
  </si>
  <si>
    <t>Mosley, III</t>
  </si>
  <si>
    <t>Roxanne J.</t>
  </si>
  <si>
    <t>Persaud</t>
  </si>
  <si>
    <t>Jeffrey J.</t>
  </si>
  <si>
    <t>Ferretti</t>
  </si>
  <si>
    <t>Charles</t>
  </si>
  <si>
    <t>Leroy R.</t>
  </si>
  <si>
    <t>Bates, Sr.</t>
  </si>
  <si>
    <t>Joseph C.</t>
  </si>
  <si>
    <t>Borelli</t>
  </si>
  <si>
    <t>Tirone, Jr.</t>
  </si>
  <si>
    <t>Marybeth</t>
  </si>
  <si>
    <t>Melendez</t>
  </si>
  <si>
    <t>Nicole</t>
  </si>
  <si>
    <t>Malliotakis</t>
  </si>
  <si>
    <t>Maureen</t>
  </si>
  <si>
    <t>Koetz</t>
  </si>
  <si>
    <t>Nekeshia</t>
  </si>
  <si>
    <t>Woods</t>
  </si>
  <si>
    <t>Alexander R.</t>
  </si>
  <si>
    <t>Meadows</t>
  </si>
  <si>
    <t>PGP</t>
  </si>
  <si>
    <t>Jones</t>
  </si>
  <si>
    <t>Noni</t>
  </si>
  <si>
    <t>Moore</t>
  </si>
  <si>
    <t>Jerome</t>
  </si>
  <si>
    <t>Ronnie</t>
  </si>
  <si>
    <t>Cabrera</t>
  </si>
  <si>
    <t>Quart</t>
  </si>
  <si>
    <t>David B.</t>
  </si>
  <si>
    <t>Casavis</t>
  </si>
  <si>
    <t>Donal</t>
  </si>
  <si>
    <t>Butterfield</t>
  </si>
  <si>
    <t>Bryan A.</t>
  </si>
  <si>
    <t>Cooper</t>
  </si>
  <si>
    <t>Harry</t>
  </si>
  <si>
    <t>DeMell</t>
  </si>
  <si>
    <t>Rebecca A.</t>
  </si>
  <si>
    <t>Seawright</t>
  </si>
  <si>
    <t>David Paul</t>
  </si>
  <si>
    <t>Garland</t>
  </si>
  <si>
    <t>DTD</t>
  </si>
  <si>
    <t>Latoya</t>
  </si>
  <si>
    <t>Joyner</t>
  </si>
  <si>
    <t>Esperanza R.</t>
  </si>
  <si>
    <t>Reyes Acosta</t>
  </si>
  <si>
    <t>Benjamin</t>
  </si>
  <si>
    <t>Eggleston</t>
  </si>
  <si>
    <t>Fernando P.</t>
  </si>
  <si>
    <t>Tirado</t>
  </si>
  <si>
    <t>Blake</t>
  </si>
  <si>
    <t>Selsia M.</t>
  </si>
  <si>
    <t>Evans</t>
  </si>
  <si>
    <t>Marsha D.</t>
  </si>
  <si>
    <t>Mark</t>
  </si>
  <si>
    <t>Gjonaj</t>
  </si>
  <si>
    <t>Robert M.</t>
  </si>
  <si>
    <t>Alan H.</t>
  </si>
  <si>
    <t>Eginton</t>
  </si>
  <si>
    <t>William E.</t>
  </si>
  <si>
    <t>Britt, Jr.</t>
  </si>
  <si>
    <t>Holloway</t>
  </si>
  <si>
    <t>Angel D.</t>
  </si>
  <si>
    <t>Molina</t>
  </si>
  <si>
    <t>Chidi Oleh</t>
  </si>
  <si>
    <t>Janelle M.</t>
  </si>
  <si>
    <t>Barbara</t>
  </si>
  <si>
    <t>Santander</t>
  </si>
  <si>
    <t>Zuger</t>
  </si>
  <si>
    <t>Victor M.</t>
  </si>
  <si>
    <t>Pichardo</t>
  </si>
  <si>
    <t>Luis R.</t>
  </si>
  <si>
    <t>Sepulveda</t>
  </si>
  <si>
    <t>Dennis</t>
  </si>
  <si>
    <t>J. Gary</t>
  </si>
  <si>
    <t>Pretlow</t>
  </si>
  <si>
    <t>Shelley</t>
  </si>
  <si>
    <t>Mayer</t>
  </si>
  <si>
    <t>Otis</t>
  </si>
  <si>
    <t>Duffy</t>
  </si>
  <si>
    <t>Buchwald</t>
  </si>
  <si>
    <t>Andrew I.</t>
  </si>
  <si>
    <t>Falk</t>
  </si>
  <si>
    <t>PHP</t>
  </si>
  <si>
    <t>Romanowski</t>
  </si>
  <si>
    <t>Elisa A.</t>
  </si>
  <si>
    <t>Tutini</t>
  </si>
  <si>
    <t>Karl A.</t>
  </si>
  <si>
    <t>Brabenec</t>
  </si>
  <si>
    <t>Daniel G.</t>
  </si>
  <si>
    <t>Castricone</t>
  </si>
  <si>
    <t>UMP</t>
  </si>
  <si>
    <t>Skoufis</t>
  </si>
  <si>
    <t>Richard M.</t>
  </si>
  <si>
    <t>Cocchiara</t>
  </si>
  <si>
    <t>Part of Sullivan</t>
  </si>
  <si>
    <t>Farber</t>
  </si>
  <si>
    <t>Sakima A.</t>
  </si>
  <si>
    <t>Green-Brown</t>
  </si>
  <si>
    <t>Torres</t>
  </si>
  <si>
    <t>Kieran M.</t>
  </si>
  <si>
    <t>Lalor</t>
  </si>
  <si>
    <t>Didi</t>
  </si>
  <si>
    <t>Kelsey</t>
  </si>
  <si>
    <t>Philip J.</t>
  </si>
  <si>
    <t>Malone</t>
  </si>
  <si>
    <t>Steven F.</t>
  </si>
  <si>
    <t>John T.</t>
  </si>
  <si>
    <t>McDonald, III</t>
  </si>
  <si>
    <t>Carl R.</t>
  </si>
  <si>
    <t>Gottstein, Jr.</t>
  </si>
  <si>
    <t>LAJ</t>
  </si>
  <si>
    <t>Fahy</t>
  </si>
  <si>
    <t>Jesse D.</t>
  </si>
  <si>
    <t>Calhoun</t>
  </si>
  <si>
    <t>Phillip G.</t>
  </si>
  <si>
    <t>Steck</t>
  </si>
  <si>
    <t>Jasiewicz</t>
  </si>
  <si>
    <t>Angelo L.</t>
  </si>
  <si>
    <t>Santabarbara</t>
  </si>
  <si>
    <t>Vroman</t>
  </si>
  <si>
    <t>Peter A.</t>
  </si>
  <si>
    <t>Jared B.</t>
  </si>
  <si>
    <t>Hickey</t>
  </si>
  <si>
    <t>James N.</t>
  </si>
  <si>
    <t>Tedisco</t>
  </si>
  <si>
    <t>Carrie</t>
  </si>
  <si>
    <t>Woerner</t>
  </si>
  <si>
    <t>Steve</t>
  </si>
  <si>
    <t>Stallmer</t>
  </si>
  <si>
    <t>Stec</t>
  </si>
  <si>
    <t>Janet L.</t>
  </si>
  <si>
    <t>Duprey</t>
  </si>
  <si>
    <t>Karen M.</t>
  </si>
  <si>
    <t>Bisso</t>
  </si>
  <si>
    <t>Addie Jenne</t>
  </si>
  <si>
    <t>Byrne, III</t>
  </si>
  <si>
    <t>Russell J.</t>
  </si>
  <si>
    <t>Finley</t>
  </si>
  <si>
    <t>Kenneth</t>
  </si>
  <si>
    <t>Anthony J.</t>
  </si>
  <si>
    <t>Brindisi</t>
  </si>
  <si>
    <t>Magee</t>
  </si>
  <si>
    <t>Salka</t>
  </si>
  <si>
    <t>Clifford W.</t>
  </si>
  <si>
    <t>Crouch</t>
  </si>
  <si>
    <t>Part of Chemung</t>
  </si>
  <si>
    <t>Herbert</t>
  </si>
  <si>
    <t>Masser, Jr.</t>
  </si>
  <si>
    <t>Diane M.</t>
  </si>
  <si>
    <t>Dwire</t>
  </si>
  <si>
    <t>Gary D.</t>
  </si>
  <si>
    <t>Finch</t>
  </si>
  <si>
    <t>Albert A.</t>
  </si>
  <si>
    <t>Stirpe, Jr.</t>
  </si>
  <si>
    <t>Demarco</t>
  </si>
  <si>
    <t>John W.</t>
  </si>
  <si>
    <t>Sharon</t>
  </si>
  <si>
    <t>William B.</t>
  </si>
  <si>
    <t>Magnarelli</t>
  </si>
  <si>
    <t>Richard G.</t>
  </si>
  <si>
    <t>Zaccaria</t>
  </si>
  <si>
    <t>Ontario</t>
  </si>
  <si>
    <t>Part of Seneca</t>
  </si>
  <si>
    <t>Part of Steuben</t>
  </si>
  <si>
    <t>Nojay</t>
  </si>
  <si>
    <t>Gary E.</t>
  </si>
  <si>
    <t>Pudup</t>
  </si>
  <si>
    <t>Lawrence</t>
  </si>
  <si>
    <t>Mark C.</t>
  </si>
  <si>
    <t>Morelle</t>
  </si>
  <si>
    <t>David F.</t>
  </si>
  <si>
    <t>Gantt</t>
  </si>
  <si>
    <t>Harry B.</t>
  </si>
  <si>
    <t>Bronson</t>
  </si>
  <si>
    <t>Peterson A.</t>
  </si>
  <si>
    <t>Vazquez</t>
  </si>
  <si>
    <t>Mark E.</t>
  </si>
  <si>
    <t>Glogowski</t>
  </si>
  <si>
    <t>Reece</t>
  </si>
  <si>
    <t>Peoples Stokes</t>
  </si>
  <si>
    <t>Michael P.</t>
  </si>
  <si>
    <t>Kearns</t>
  </si>
  <si>
    <t>Mazurek</t>
  </si>
  <si>
    <t>Angela M.</t>
  </si>
  <si>
    <t>Wozniak</t>
  </si>
  <si>
    <t>Camille</t>
  </si>
  <si>
    <t>Brandon</t>
  </si>
  <si>
    <t>Jane L.</t>
  </si>
  <si>
    <t>Corwin</t>
  </si>
  <si>
    <t>John D.</t>
  </si>
  <si>
    <t>Ceretto</t>
  </si>
  <si>
    <t>Steven G.</t>
  </si>
  <si>
    <t>Meyer</t>
  </si>
  <si>
    <t>Raymond W.</t>
  </si>
  <si>
    <t>Walter</t>
  </si>
  <si>
    <t>DiPietro</t>
  </si>
  <si>
    <t>Sean M.</t>
  </si>
  <si>
    <t>Ryan</t>
  </si>
  <si>
    <t>Jacob J.</t>
  </si>
  <si>
    <t>Bratek</t>
  </si>
  <si>
    <t>Charley</t>
  </si>
  <si>
    <t>Tarr</t>
  </si>
  <si>
    <t>Barrie E.</t>
  </si>
  <si>
    <t>Yochim</t>
  </si>
  <si>
    <t>Cartrell</t>
  </si>
  <si>
    <t>Douglas M.</t>
  </si>
  <si>
    <t>Matthew G.</t>
  </si>
  <si>
    <t>Matthew I.</t>
  </si>
  <si>
    <t>Ann C.</t>
  </si>
  <si>
    <t>RGU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</si>
</sst>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2" fillId="0" borderId="0" xfId="0" applyFont="1"/>
    <xf numFmtId="3" fontId="0" fillId="0" borderId="0" xfId="0" applyNumberFormat="1"/>
    <xf numFmtId="3" fontId="5" fillId="2" borderId="1" xfId="0" applyNumberFormat="1" applyFont="1" applyFill="1" applyBorder="1"/>
    <xf numFmtId="3" fontId="2" fillId="0" borderId="0" xfId="0" applyNumberFormat="1" applyFont="1"/>
    <xf numFmtId="3" fontId="5" fillId="0" borderId="0" xfId="0" applyNumberFormat="1" applyFont="1" applyFill="1"/>
    <xf numFmtId="3" fontId="3" fillId="0" borderId="0" xfId="0" applyNumberFormat="1" applyFont="1"/>
    <xf numFmtId="3" fontId="0" fillId="0" borderId="6" xfId="0" applyNumberFormat="1" applyBorder="1"/>
    <xf numFmtId="3" fontId="2" fillId="0" borderId="6" xfId="0" applyNumberFormat="1" applyFont="1" applyBorder="1"/>
    <xf numFmtId="3" fontId="5" fillId="2" borderId="1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Fill="1"/>
    <xf numFmtId="3" fontId="0" fillId="0" borderId="0" xfId="0" applyNumberFormat="1" applyFill="1"/>
    <xf numFmtId="3" fontId="5" fillId="2" borderId="3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3" fontId="0" fillId="0" borderId="0" xfId="0" applyNumberFormat="1"/>
    <xf numFmtId="0" fontId="5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Fill="1"/>
    <xf numFmtId="3" fontId="4" fillId="0" borderId="0" xfId="0" applyNumberFormat="1" applyFont="1" applyAlignment="1">
      <alignment horizontal="center"/>
    </xf>
    <xf numFmtId="3" fontId="0" fillId="0" borderId="0" xfId="0" applyNumberFormat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1"/>
  <sheetViews>
    <sheetView tabSelected="1" zoomScaleNormal="100" workbookViewId="0">
      <selection activeCell="C3" sqref="C3"/>
    </sheetView>
  </sheetViews>
  <sheetFormatPr defaultRowHeight="12.75" x14ac:dyDescent="0.2"/>
  <cols>
    <col min="1" max="1" width="19.5703125" style="2" customWidth="1"/>
    <col min="2" max="2" width="15.5703125" style="2" customWidth="1"/>
    <col min="3" max="3" width="16.85546875" style="2" customWidth="1"/>
    <col min="4" max="4" width="17" style="2" customWidth="1"/>
    <col min="5" max="5" width="16.28515625" style="2" customWidth="1"/>
    <col min="6" max="6" width="17" style="2" customWidth="1"/>
    <col min="7" max="7" width="15.42578125" style="2" customWidth="1"/>
    <col min="8" max="8" width="14" style="2" customWidth="1"/>
    <col min="9" max="9" width="12.140625" style="2" customWidth="1"/>
    <col min="10" max="10" width="11.140625" style="2" customWidth="1"/>
    <col min="11" max="11" width="11.5703125" style="2" customWidth="1"/>
    <col min="12" max="12" width="11.42578125" style="2" customWidth="1"/>
    <col min="13" max="13" width="10.7109375" style="2" customWidth="1"/>
    <col min="14" max="16384" width="9.140625" style="2"/>
  </cols>
  <sheetData>
    <row r="1" spans="1:13" ht="23.25" x14ac:dyDescent="0.35">
      <c r="A1" s="30" t="s">
        <v>431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">
      <c r="A2" s="4"/>
      <c r="B2" s="4"/>
      <c r="C2" s="4"/>
      <c r="D2" s="4"/>
      <c r="E2" s="4"/>
      <c r="F2" s="4"/>
      <c r="G2" s="4"/>
    </row>
    <row r="3" spans="1:13" x14ac:dyDescent="0.2">
      <c r="A3" s="4" t="s">
        <v>7</v>
      </c>
      <c r="B3" s="4"/>
      <c r="C3" s="4"/>
      <c r="E3" s="4"/>
      <c r="F3" s="4"/>
      <c r="G3" s="4"/>
    </row>
    <row r="4" spans="1:13" x14ac:dyDescent="0.2">
      <c r="B4" s="4"/>
      <c r="C4" s="4"/>
      <c r="D4" s="4"/>
      <c r="E4" s="4"/>
      <c r="F4" s="4"/>
      <c r="G4" s="4"/>
    </row>
    <row r="5" spans="1:13" x14ac:dyDescent="0.2">
      <c r="A5" s="4"/>
      <c r="B5" s="14" t="s">
        <v>79</v>
      </c>
      <c r="C5" s="14" t="s">
        <v>432</v>
      </c>
      <c r="D5" s="14" t="s">
        <v>433</v>
      </c>
      <c r="E5" s="14" t="s">
        <v>79</v>
      </c>
      <c r="F5" s="14" t="s">
        <v>79</v>
      </c>
      <c r="G5" s="17"/>
      <c r="H5" s="17"/>
      <c r="I5" s="17"/>
      <c r="J5" s="14" t="s">
        <v>1</v>
      </c>
      <c r="K5" s="14"/>
    </row>
    <row r="6" spans="1:13" x14ac:dyDescent="0.2">
      <c r="A6" s="4" t="s">
        <v>0</v>
      </c>
      <c r="B6" s="15" t="s">
        <v>80</v>
      </c>
      <c r="C6" s="15" t="s">
        <v>425</v>
      </c>
      <c r="D6" s="15" t="s">
        <v>434</v>
      </c>
      <c r="E6" s="15" t="s">
        <v>80</v>
      </c>
      <c r="F6" s="15" t="s">
        <v>80</v>
      </c>
      <c r="G6" s="15" t="s">
        <v>62</v>
      </c>
      <c r="H6" s="15" t="s">
        <v>63</v>
      </c>
      <c r="I6" s="15" t="s">
        <v>64</v>
      </c>
      <c r="J6" s="15" t="s">
        <v>65</v>
      </c>
      <c r="K6" s="15" t="s">
        <v>2</v>
      </c>
    </row>
    <row r="7" spans="1:13" x14ac:dyDescent="0.2">
      <c r="A7" s="4"/>
      <c r="B7" s="9" t="s">
        <v>367</v>
      </c>
      <c r="C7" s="9" t="s">
        <v>362</v>
      </c>
      <c r="D7" s="9" t="s">
        <v>364</v>
      </c>
      <c r="E7" s="9" t="s">
        <v>365</v>
      </c>
      <c r="F7" s="9" t="s">
        <v>363</v>
      </c>
      <c r="G7" s="9"/>
      <c r="H7" s="9"/>
      <c r="I7" s="9"/>
      <c r="J7" s="9"/>
      <c r="K7" s="9"/>
    </row>
    <row r="8" spans="1:13" x14ac:dyDescent="0.2">
      <c r="A8" s="4" t="s">
        <v>5</v>
      </c>
      <c r="B8" s="2">
        <v>16219</v>
      </c>
      <c r="C8" s="2">
        <v>10684</v>
      </c>
      <c r="D8" s="2">
        <v>2313</v>
      </c>
      <c r="E8" s="2">
        <v>1575</v>
      </c>
      <c r="F8" s="2">
        <v>2162</v>
      </c>
      <c r="G8" s="2">
        <v>1595</v>
      </c>
      <c r="H8" s="2">
        <v>22</v>
      </c>
      <c r="I8" s="2">
        <v>11</v>
      </c>
      <c r="J8" s="2">
        <f>SUM(G8:I8)</f>
        <v>1628</v>
      </c>
      <c r="K8" s="4">
        <f>SUM(B8:F8)+J8</f>
        <v>34581</v>
      </c>
    </row>
    <row r="10" spans="1:13" x14ac:dyDescent="0.2">
      <c r="A10" s="3" t="s">
        <v>3</v>
      </c>
      <c r="B10" s="3">
        <f>+B8+E8+F8</f>
        <v>19956</v>
      </c>
      <c r="C10" s="3">
        <f>+C8</f>
        <v>10684</v>
      </c>
      <c r="D10" s="3">
        <f>+D8</f>
        <v>2313</v>
      </c>
    </row>
    <row r="12" spans="1:13" x14ac:dyDescent="0.2">
      <c r="A12" s="4" t="s">
        <v>78</v>
      </c>
      <c r="B12" s="4"/>
      <c r="C12" s="4"/>
      <c r="D12" s="4"/>
      <c r="E12" s="4"/>
      <c r="F12" s="4"/>
    </row>
    <row r="13" spans="1:13" x14ac:dyDescent="0.2">
      <c r="B13" s="4"/>
      <c r="C13" s="4"/>
      <c r="D13" s="4"/>
      <c r="E13" s="4"/>
      <c r="F13" s="4"/>
    </row>
    <row r="14" spans="1:13" x14ac:dyDescent="0.2">
      <c r="A14" s="4"/>
      <c r="B14" s="14" t="s">
        <v>68</v>
      </c>
      <c r="C14" s="14" t="s">
        <v>436</v>
      </c>
      <c r="D14" s="14" t="s">
        <v>436</v>
      </c>
      <c r="E14" s="14" t="s">
        <v>68</v>
      </c>
      <c r="F14" s="14" t="s">
        <v>68</v>
      </c>
      <c r="G14" s="18"/>
      <c r="H14" s="17"/>
      <c r="I14" s="17"/>
      <c r="J14" s="14" t="s">
        <v>1</v>
      </c>
      <c r="K14" s="14"/>
    </row>
    <row r="15" spans="1:13" x14ac:dyDescent="0.2">
      <c r="A15" s="4" t="s">
        <v>0</v>
      </c>
      <c r="B15" s="15" t="s">
        <v>435</v>
      </c>
      <c r="C15" s="15" t="s">
        <v>437</v>
      </c>
      <c r="D15" s="15" t="s">
        <v>437</v>
      </c>
      <c r="E15" s="15" t="s">
        <v>435</v>
      </c>
      <c r="F15" s="15" t="s">
        <v>435</v>
      </c>
      <c r="G15" s="19" t="s">
        <v>62</v>
      </c>
      <c r="H15" s="15" t="s">
        <v>63</v>
      </c>
      <c r="I15" s="15" t="s">
        <v>64</v>
      </c>
      <c r="J15" s="15" t="s">
        <v>65</v>
      </c>
      <c r="K15" s="15" t="s">
        <v>2</v>
      </c>
    </row>
    <row r="16" spans="1:13" x14ac:dyDescent="0.2">
      <c r="A16" s="4"/>
      <c r="B16" s="9" t="s">
        <v>367</v>
      </c>
      <c r="C16" s="9" t="s">
        <v>362</v>
      </c>
      <c r="D16" s="9" t="s">
        <v>364</v>
      </c>
      <c r="E16" s="9" t="s">
        <v>365</v>
      </c>
      <c r="F16" s="9" t="s">
        <v>363</v>
      </c>
      <c r="G16" s="9"/>
      <c r="H16" s="9"/>
      <c r="I16" s="9"/>
      <c r="J16" s="9"/>
      <c r="K16" s="9"/>
    </row>
    <row r="17" spans="1:11" x14ac:dyDescent="0.2">
      <c r="A17" s="4" t="s">
        <v>5</v>
      </c>
      <c r="B17" s="2">
        <v>11011</v>
      </c>
      <c r="C17" s="2">
        <v>18152</v>
      </c>
      <c r="D17" s="2">
        <v>4182</v>
      </c>
      <c r="E17" s="2">
        <v>978</v>
      </c>
      <c r="F17" s="2">
        <v>1124</v>
      </c>
      <c r="G17" s="2">
        <v>2077</v>
      </c>
      <c r="H17" s="2">
        <v>8</v>
      </c>
      <c r="I17" s="2">
        <v>14</v>
      </c>
      <c r="J17" s="2">
        <f>SUM(G17:I17)</f>
        <v>2099</v>
      </c>
      <c r="K17" s="4">
        <f>SUM(B17:F17)+J17</f>
        <v>37546</v>
      </c>
    </row>
    <row r="18" spans="1:11" x14ac:dyDescent="0.2">
      <c r="A18" s="4"/>
    </row>
    <row r="19" spans="1:11" x14ac:dyDescent="0.2">
      <c r="A19" s="3" t="s">
        <v>3</v>
      </c>
      <c r="B19" s="3">
        <f>+B17+E17+F17</f>
        <v>13113</v>
      </c>
      <c r="C19" s="3">
        <f>+C17+D17</f>
        <v>22334</v>
      </c>
    </row>
    <row r="21" spans="1:11" x14ac:dyDescent="0.2">
      <c r="A21" s="4" t="s">
        <v>81</v>
      </c>
      <c r="B21" s="4"/>
      <c r="C21" s="4"/>
      <c r="D21" s="4"/>
      <c r="E21" s="4"/>
      <c r="F21" s="4"/>
    </row>
    <row r="22" spans="1:11" x14ac:dyDescent="0.2">
      <c r="B22" s="4"/>
      <c r="C22" s="4"/>
      <c r="D22" s="4"/>
      <c r="E22" s="4"/>
      <c r="F22" s="4"/>
    </row>
    <row r="23" spans="1:11" x14ac:dyDescent="0.2">
      <c r="A23" s="4"/>
      <c r="B23" s="14" t="s">
        <v>438</v>
      </c>
      <c r="C23" s="14" t="s">
        <v>372</v>
      </c>
      <c r="D23" s="14" t="s">
        <v>372</v>
      </c>
      <c r="E23" s="14" t="s">
        <v>438</v>
      </c>
      <c r="F23" s="14" t="s">
        <v>372</v>
      </c>
      <c r="G23" s="17"/>
      <c r="H23" s="17"/>
      <c r="I23" s="17"/>
      <c r="J23" s="14" t="s">
        <v>1</v>
      </c>
      <c r="K23" s="14"/>
    </row>
    <row r="24" spans="1:11" x14ac:dyDescent="0.2">
      <c r="A24" s="4" t="s">
        <v>0</v>
      </c>
      <c r="B24" s="15" t="s">
        <v>439</v>
      </c>
      <c r="C24" s="15" t="s">
        <v>373</v>
      </c>
      <c r="D24" s="15" t="s">
        <v>373</v>
      </c>
      <c r="E24" s="15" t="s">
        <v>439</v>
      </c>
      <c r="F24" s="15" t="s">
        <v>373</v>
      </c>
      <c r="G24" s="15" t="s">
        <v>62</v>
      </c>
      <c r="H24" s="15" t="s">
        <v>63</v>
      </c>
      <c r="I24" s="15" t="s">
        <v>64</v>
      </c>
      <c r="J24" s="15" t="s">
        <v>65</v>
      </c>
      <c r="K24" s="15" t="s">
        <v>2</v>
      </c>
    </row>
    <row r="25" spans="1:11" x14ac:dyDescent="0.2">
      <c r="A25" s="4"/>
      <c r="B25" s="9" t="s">
        <v>367</v>
      </c>
      <c r="C25" s="9" t="s">
        <v>362</v>
      </c>
      <c r="D25" s="9" t="s">
        <v>364</v>
      </c>
      <c r="E25" s="9" t="s">
        <v>365</v>
      </c>
      <c r="F25" s="9" t="s">
        <v>363</v>
      </c>
      <c r="G25" s="9"/>
      <c r="H25" s="9"/>
      <c r="I25" s="9"/>
      <c r="J25" s="9"/>
      <c r="K25" s="9"/>
    </row>
    <row r="26" spans="1:11" x14ac:dyDescent="0.2">
      <c r="A26" s="4" t="s">
        <v>5</v>
      </c>
      <c r="B26" s="2">
        <v>10352</v>
      </c>
      <c r="C26" s="2">
        <v>9386</v>
      </c>
      <c r="D26" s="2">
        <v>2271</v>
      </c>
      <c r="E26" s="2">
        <v>1357</v>
      </c>
      <c r="F26" s="2">
        <v>576</v>
      </c>
      <c r="G26" s="2">
        <v>1265</v>
      </c>
      <c r="H26" s="2">
        <v>12</v>
      </c>
      <c r="I26" s="2">
        <v>9</v>
      </c>
      <c r="J26" s="2">
        <f>SUM(G26:I26)</f>
        <v>1286</v>
      </c>
      <c r="K26" s="4">
        <f>SUM(B26:F26)+J26</f>
        <v>25228</v>
      </c>
    </row>
    <row r="27" spans="1:11" x14ac:dyDescent="0.2">
      <c r="A27" s="4"/>
    </row>
    <row r="28" spans="1:11" x14ac:dyDescent="0.2">
      <c r="A28" s="3" t="s">
        <v>3</v>
      </c>
      <c r="B28" s="3">
        <f>+B26+E26</f>
        <v>11709</v>
      </c>
      <c r="C28" s="3">
        <f>+C26+D26+F26</f>
        <v>12233</v>
      </c>
    </row>
    <row r="30" spans="1:11" x14ac:dyDescent="0.2">
      <c r="A30" s="4" t="s">
        <v>83</v>
      </c>
      <c r="B30" s="4"/>
      <c r="C30" s="4"/>
      <c r="D30" s="4"/>
      <c r="E30" s="4"/>
      <c r="F30" s="4"/>
    </row>
    <row r="31" spans="1:11" x14ac:dyDescent="0.2">
      <c r="B31" s="4"/>
      <c r="C31" s="4"/>
      <c r="D31" s="4"/>
      <c r="E31" s="4"/>
      <c r="F31" s="4"/>
    </row>
    <row r="32" spans="1:11" x14ac:dyDescent="0.2">
      <c r="A32" s="4"/>
      <c r="B32" s="14" t="s">
        <v>84</v>
      </c>
      <c r="C32" s="14" t="s">
        <v>440</v>
      </c>
      <c r="D32" s="14" t="s">
        <v>440</v>
      </c>
      <c r="E32" s="14" t="s">
        <v>84</v>
      </c>
      <c r="F32" s="14" t="s">
        <v>84</v>
      </c>
      <c r="G32" s="17"/>
      <c r="H32" s="17"/>
      <c r="I32" s="17"/>
      <c r="J32" s="14" t="s">
        <v>1</v>
      </c>
      <c r="K32" s="14"/>
    </row>
    <row r="33" spans="1:11" x14ac:dyDescent="0.2">
      <c r="A33" s="4" t="s">
        <v>0</v>
      </c>
      <c r="B33" s="15" t="s">
        <v>85</v>
      </c>
      <c r="C33" s="15" t="s">
        <v>441</v>
      </c>
      <c r="D33" s="15" t="s">
        <v>441</v>
      </c>
      <c r="E33" s="15" t="s">
        <v>85</v>
      </c>
      <c r="F33" s="15" t="s">
        <v>85</v>
      </c>
      <c r="G33" s="15" t="s">
        <v>62</v>
      </c>
      <c r="H33" s="15" t="s">
        <v>63</v>
      </c>
      <c r="I33" s="15" t="s">
        <v>64</v>
      </c>
      <c r="J33" s="15" t="s">
        <v>65</v>
      </c>
      <c r="K33" s="15" t="s">
        <v>2</v>
      </c>
    </row>
    <row r="34" spans="1:11" x14ac:dyDescent="0.2">
      <c r="A34" s="4"/>
      <c r="B34" s="9" t="s">
        <v>367</v>
      </c>
      <c r="C34" s="9" t="s">
        <v>362</v>
      </c>
      <c r="D34" s="9" t="s">
        <v>364</v>
      </c>
      <c r="E34" s="9" t="s">
        <v>365</v>
      </c>
      <c r="F34" s="9" t="s">
        <v>363</v>
      </c>
      <c r="G34" s="9"/>
      <c r="H34" s="9"/>
      <c r="I34" s="9"/>
      <c r="J34" s="9"/>
      <c r="K34" s="9"/>
    </row>
    <row r="35" spans="1:11" x14ac:dyDescent="0.2">
      <c r="A35" s="4" t="s">
        <v>5</v>
      </c>
      <c r="B35" s="2">
        <v>14229</v>
      </c>
      <c r="C35" s="2">
        <v>9491</v>
      </c>
      <c r="D35" s="2">
        <v>2337</v>
      </c>
      <c r="E35" s="2">
        <v>1132</v>
      </c>
      <c r="F35" s="2">
        <v>1022</v>
      </c>
      <c r="G35" s="2">
        <v>1371</v>
      </c>
      <c r="H35" s="2">
        <v>7</v>
      </c>
      <c r="I35" s="2">
        <v>5</v>
      </c>
      <c r="J35" s="2">
        <f>SUM(G35:I35)</f>
        <v>1383</v>
      </c>
      <c r="K35" s="4">
        <f>SUM(B35:F35)+J35</f>
        <v>29594</v>
      </c>
    </row>
    <row r="36" spans="1:11" x14ac:dyDescent="0.2">
      <c r="A36" s="4"/>
    </row>
    <row r="37" spans="1:11" x14ac:dyDescent="0.2">
      <c r="A37" s="3" t="s">
        <v>3</v>
      </c>
      <c r="B37" s="3">
        <f>+B35+E35+F35</f>
        <v>16383</v>
      </c>
      <c r="C37" s="3">
        <f>+C35+D35</f>
        <v>11828</v>
      </c>
    </row>
    <row r="39" spans="1:11" x14ac:dyDescent="0.2">
      <c r="A39" s="4" t="s">
        <v>86</v>
      </c>
      <c r="B39" s="4"/>
      <c r="C39" s="4"/>
      <c r="D39" s="4"/>
    </row>
    <row r="40" spans="1:11" x14ac:dyDescent="0.2">
      <c r="B40" s="4"/>
      <c r="C40" s="4"/>
      <c r="D40" s="4"/>
    </row>
    <row r="41" spans="1:11" x14ac:dyDescent="0.2">
      <c r="A41" s="4"/>
      <c r="B41" s="14" t="s">
        <v>442</v>
      </c>
      <c r="C41" s="14" t="s">
        <v>374</v>
      </c>
      <c r="D41" s="14" t="s">
        <v>374</v>
      </c>
      <c r="E41" s="14" t="s">
        <v>374</v>
      </c>
      <c r="F41" s="14" t="s">
        <v>374</v>
      </c>
      <c r="G41" s="17"/>
      <c r="H41" s="17"/>
      <c r="I41" s="17"/>
      <c r="J41" s="14" t="s">
        <v>1</v>
      </c>
      <c r="K41" s="14"/>
    </row>
    <row r="42" spans="1:11" x14ac:dyDescent="0.2">
      <c r="A42" s="4" t="s">
        <v>0</v>
      </c>
      <c r="B42" s="15" t="s">
        <v>443</v>
      </c>
      <c r="C42" s="15" t="s">
        <v>375</v>
      </c>
      <c r="D42" s="15" t="s">
        <v>375</v>
      </c>
      <c r="E42" s="15" t="s">
        <v>375</v>
      </c>
      <c r="F42" s="15" t="s">
        <v>375</v>
      </c>
      <c r="G42" s="15" t="s">
        <v>62</v>
      </c>
      <c r="H42" s="15" t="s">
        <v>63</v>
      </c>
      <c r="I42" s="15" t="s">
        <v>64</v>
      </c>
      <c r="J42" s="15" t="s">
        <v>65</v>
      </c>
      <c r="K42" s="15" t="s">
        <v>2</v>
      </c>
    </row>
    <row r="43" spans="1:11" x14ac:dyDescent="0.2">
      <c r="A43" s="4"/>
      <c r="B43" s="9" t="s">
        <v>367</v>
      </c>
      <c r="C43" s="9" t="s">
        <v>362</v>
      </c>
      <c r="D43" s="9" t="s">
        <v>364</v>
      </c>
      <c r="E43" s="9" t="s">
        <v>363</v>
      </c>
      <c r="F43" s="9" t="s">
        <v>419</v>
      </c>
      <c r="G43" s="9"/>
      <c r="H43" s="9"/>
      <c r="I43" s="9"/>
      <c r="J43" s="9"/>
      <c r="K43" s="9"/>
    </row>
    <row r="44" spans="1:11" x14ac:dyDescent="0.2">
      <c r="A44" s="4" t="s">
        <v>5</v>
      </c>
      <c r="B44" s="2">
        <v>8365</v>
      </c>
      <c r="C44" s="2">
        <v>12883</v>
      </c>
      <c r="D44" s="2">
        <v>2892</v>
      </c>
      <c r="E44" s="2">
        <v>829</v>
      </c>
      <c r="F44" s="2">
        <v>364</v>
      </c>
      <c r="G44" s="2">
        <v>2188</v>
      </c>
      <c r="H44" s="2">
        <v>15</v>
      </c>
      <c r="I44" s="2">
        <v>3</v>
      </c>
      <c r="J44" s="2">
        <f>SUM(G44:I44)</f>
        <v>2206</v>
      </c>
      <c r="K44" s="4">
        <f>SUM(B44:F44)+J44</f>
        <v>27539</v>
      </c>
    </row>
    <row r="45" spans="1:11" x14ac:dyDescent="0.2">
      <c r="A45" s="4"/>
    </row>
    <row r="46" spans="1:11" x14ac:dyDescent="0.2">
      <c r="A46" s="3" t="s">
        <v>3</v>
      </c>
      <c r="B46" s="3">
        <f>+B44</f>
        <v>8365</v>
      </c>
      <c r="C46" s="3">
        <f>+C44+D44+E44+F44</f>
        <v>16968</v>
      </c>
    </row>
    <row r="48" spans="1:11" x14ac:dyDescent="0.2">
      <c r="A48" s="4" t="s">
        <v>87</v>
      </c>
      <c r="B48" s="4"/>
      <c r="C48" s="4"/>
      <c r="D48" s="4"/>
      <c r="E48" s="4"/>
    </row>
    <row r="49" spans="1:12" x14ac:dyDescent="0.2">
      <c r="B49" s="4"/>
      <c r="C49" s="4"/>
      <c r="D49" s="4"/>
      <c r="E49" s="4"/>
    </row>
    <row r="50" spans="1:12" x14ac:dyDescent="0.2">
      <c r="A50" s="4"/>
      <c r="B50" s="14" t="s">
        <v>444</v>
      </c>
      <c r="C50" s="14" t="s">
        <v>445</v>
      </c>
      <c r="D50" s="14" t="s">
        <v>445</v>
      </c>
      <c r="E50" s="14" t="s">
        <v>444</v>
      </c>
      <c r="F50" s="14" t="s">
        <v>444</v>
      </c>
      <c r="G50" s="14" t="s">
        <v>445</v>
      </c>
      <c r="H50" s="17"/>
      <c r="I50" s="17"/>
      <c r="J50" s="17"/>
      <c r="K50" s="14" t="s">
        <v>1</v>
      </c>
      <c r="L50" s="14"/>
    </row>
    <row r="51" spans="1:12" x14ac:dyDescent="0.2">
      <c r="A51" s="4" t="s">
        <v>0</v>
      </c>
      <c r="B51" s="15" t="s">
        <v>88</v>
      </c>
      <c r="C51" s="15" t="s">
        <v>446</v>
      </c>
      <c r="D51" s="15" t="s">
        <v>446</v>
      </c>
      <c r="E51" s="15" t="s">
        <v>88</v>
      </c>
      <c r="F51" s="15" t="s">
        <v>88</v>
      </c>
      <c r="G51" s="15" t="s">
        <v>446</v>
      </c>
      <c r="H51" s="15" t="s">
        <v>62</v>
      </c>
      <c r="I51" s="15" t="s">
        <v>63</v>
      </c>
      <c r="J51" s="15" t="s">
        <v>64</v>
      </c>
      <c r="K51" s="15" t="s">
        <v>65</v>
      </c>
      <c r="L51" s="15" t="s">
        <v>2</v>
      </c>
    </row>
    <row r="52" spans="1:12" x14ac:dyDescent="0.2">
      <c r="A52" s="4"/>
      <c r="B52" s="9" t="s">
        <v>367</v>
      </c>
      <c r="C52" s="9" t="s">
        <v>362</v>
      </c>
      <c r="D52" s="9" t="s">
        <v>364</v>
      </c>
      <c r="E52" s="9" t="s">
        <v>365</v>
      </c>
      <c r="F52" s="9" t="s">
        <v>363</v>
      </c>
      <c r="G52" s="9" t="s">
        <v>447</v>
      </c>
      <c r="H52" s="9"/>
      <c r="I52" s="9"/>
      <c r="J52" s="9"/>
      <c r="K52" s="9"/>
      <c r="L52" s="9"/>
    </row>
    <row r="53" spans="1:12" x14ac:dyDescent="0.2">
      <c r="A53" s="4" t="s">
        <v>5</v>
      </c>
      <c r="B53" s="2">
        <v>8626</v>
      </c>
      <c r="C53" s="2">
        <v>3367</v>
      </c>
      <c r="D53" s="2">
        <v>841</v>
      </c>
      <c r="E53" s="2">
        <v>479</v>
      </c>
      <c r="F53" s="2">
        <v>332</v>
      </c>
      <c r="G53" s="2">
        <v>124</v>
      </c>
      <c r="H53" s="2">
        <v>784</v>
      </c>
      <c r="I53" s="2">
        <v>23</v>
      </c>
      <c r="J53" s="2">
        <v>6</v>
      </c>
      <c r="K53" s="2">
        <f>SUM(H53:J53)</f>
        <v>813</v>
      </c>
      <c r="L53" s="4">
        <f>SUM(B53:G53)+K53</f>
        <v>14582</v>
      </c>
    </row>
    <row r="54" spans="1:12" x14ac:dyDescent="0.2">
      <c r="A54" s="4"/>
    </row>
    <row r="55" spans="1:12" x14ac:dyDescent="0.2">
      <c r="A55" s="3" t="s">
        <v>3</v>
      </c>
      <c r="B55" s="3">
        <f>+B53+E53+F53</f>
        <v>9437</v>
      </c>
      <c r="C55" s="3">
        <f>+C53+D53+G53</f>
        <v>4332</v>
      </c>
    </row>
    <row r="57" spans="1:12" x14ac:dyDescent="0.2">
      <c r="A57" s="4" t="s">
        <v>89</v>
      </c>
      <c r="B57" s="4"/>
      <c r="C57" s="4"/>
      <c r="D57" s="4"/>
      <c r="E57" s="4"/>
    </row>
    <row r="58" spans="1:12" x14ac:dyDescent="0.2">
      <c r="B58" s="4"/>
      <c r="C58" s="4"/>
      <c r="D58" s="4"/>
      <c r="E58" s="4"/>
    </row>
    <row r="59" spans="1:12" x14ac:dyDescent="0.2">
      <c r="A59" s="4"/>
      <c r="B59" s="14" t="s">
        <v>398</v>
      </c>
      <c r="C59" s="14" t="s">
        <v>449</v>
      </c>
      <c r="D59" s="14" t="s">
        <v>449</v>
      </c>
      <c r="E59" s="14" t="s">
        <v>449</v>
      </c>
      <c r="F59" s="17"/>
      <c r="G59" s="17"/>
      <c r="H59" s="17"/>
      <c r="I59" s="14" t="s">
        <v>1</v>
      </c>
      <c r="J59" s="14"/>
    </row>
    <row r="60" spans="1:12" x14ac:dyDescent="0.2">
      <c r="A60" s="4" t="s">
        <v>0</v>
      </c>
      <c r="B60" s="15" t="s">
        <v>448</v>
      </c>
      <c r="C60" s="15" t="s">
        <v>450</v>
      </c>
      <c r="D60" s="15" t="s">
        <v>450</v>
      </c>
      <c r="E60" s="15" t="s">
        <v>450</v>
      </c>
      <c r="F60" s="15" t="s">
        <v>62</v>
      </c>
      <c r="G60" s="15" t="s">
        <v>63</v>
      </c>
      <c r="H60" s="15" t="s">
        <v>64</v>
      </c>
      <c r="I60" s="15" t="s">
        <v>65</v>
      </c>
      <c r="J60" s="15" t="s">
        <v>2</v>
      </c>
    </row>
    <row r="61" spans="1:12" x14ac:dyDescent="0.2">
      <c r="A61" s="4"/>
      <c r="B61" s="9" t="s">
        <v>367</v>
      </c>
      <c r="C61" s="9" t="s">
        <v>362</v>
      </c>
      <c r="D61" s="9" t="s">
        <v>364</v>
      </c>
      <c r="E61" s="9" t="s">
        <v>363</v>
      </c>
      <c r="F61" s="9"/>
      <c r="G61" s="9"/>
      <c r="H61" s="9"/>
      <c r="I61" s="9"/>
      <c r="J61" s="9"/>
    </row>
    <row r="62" spans="1:12" x14ac:dyDescent="0.2">
      <c r="A62" s="4" t="s">
        <v>5</v>
      </c>
      <c r="B62" s="2">
        <v>9162</v>
      </c>
      <c r="C62" s="2">
        <v>15839</v>
      </c>
      <c r="D62" s="2">
        <v>3647</v>
      </c>
      <c r="E62" s="2">
        <v>1351</v>
      </c>
      <c r="F62" s="2">
        <v>2594</v>
      </c>
      <c r="G62" s="2">
        <v>9</v>
      </c>
      <c r="H62" s="2">
        <v>8</v>
      </c>
      <c r="I62" s="2">
        <f>SUM(F62:H62)</f>
        <v>2611</v>
      </c>
      <c r="J62" s="4">
        <f>SUM(B62:E62)+I62</f>
        <v>32610</v>
      </c>
    </row>
    <row r="63" spans="1:12" x14ac:dyDescent="0.2">
      <c r="A63" s="4"/>
    </row>
    <row r="64" spans="1:12" x14ac:dyDescent="0.2">
      <c r="A64" s="3" t="s">
        <v>3</v>
      </c>
      <c r="B64" s="3">
        <f>+B62</f>
        <v>9162</v>
      </c>
      <c r="C64" s="3">
        <f>+C62+D62+E62</f>
        <v>20837</v>
      </c>
    </row>
    <row r="66" spans="1:11" x14ac:dyDescent="0.2">
      <c r="A66" s="4" t="s">
        <v>91</v>
      </c>
      <c r="B66" s="4"/>
      <c r="C66" s="4"/>
      <c r="D66" s="4"/>
      <c r="E66" s="4"/>
      <c r="F66" s="4"/>
    </row>
    <row r="67" spans="1:11" x14ac:dyDescent="0.2">
      <c r="B67" s="4"/>
      <c r="C67" s="4"/>
      <c r="D67" s="4"/>
      <c r="E67" s="4"/>
      <c r="F67" s="4"/>
    </row>
    <row r="68" spans="1:11" x14ac:dyDescent="0.2">
      <c r="A68" s="4"/>
      <c r="B68" s="14" t="s">
        <v>451</v>
      </c>
      <c r="C68" s="14" t="s">
        <v>59</v>
      </c>
      <c r="D68" s="14" t="s">
        <v>59</v>
      </c>
      <c r="E68" s="14" t="s">
        <v>451</v>
      </c>
      <c r="F68" s="14" t="s">
        <v>59</v>
      </c>
      <c r="G68" s="17"/>
      <c r="H68" s="17"/>
      <c r="I68" s="17"/>
      <c r="J68" s="14" t="s">
        <v>1</v>
      </c>
      <c r="K68" s="14"/>
    </row>
    <row r="69" spans="1:11" x14ac:dyDescent="0.2">
      <c r="A69" s="4" t="s">
        <v>0</v>
      </c>
      <c r="B69" s="15" t="s">
        <v>452</v>
      </c>
      <c r="C69" s="15" t="s">
        <v>90</v>
      </c>
      <c r="D69" s="15" t="s">
        <v>90</v>
      </c>
      <c r="E69" s="15" t="s">
        <v>452</v>
      </c>
      <c r="F69" s="15" t="s">
        <v>90</v>
      </c>
      <c r="G69" s="15" t="s">
        <v>62</v>
      </c>
      <c r="H69" s="15" t="s">
        <v>63</v>
      </c>
      <c r="I69" s="15" t="s">
        <v>64</v>
      </c>
      <c r="J69" s="15" t="s">
        <v>65</v>
      </c>
      <c r="K69" s="15" t="s">
        <v>2</v>
      </c>
    </row>
    <row r="70" spans="1:11" x14ac:dyDescent="0.2">
      <c r="A70" s="4"/>
      <c r="B70" s="9" t="s">
        <v>367</v>
      </c>
      <c r="C70" s="9" t="s">
        <v>362</v>
      </c>
      <c r="D70" s="9" t="s">
        <v>364</v>
      </c>
      <c r="E70" s="9" t="s">
        <v>365</v>
      </c>
      <c r="F70" s="9" t="s">
        <v>363</v>
      </c>
      <c r="G70" s="9"/>
      <c r="H70" s="9"/>
      <c r="I70" s="9"/>
      <c r="J70" s="9"/>
      <c r="K70" s="9"/>
    </row>
    <row r="71" spans="1:11" x14ac:dyDescent="0.2">
      <c r="A71" s="4" t="s">
        <v>5</v>
      </c>
      <c r="B71" s="2">
        <v>10591</v>
      </c>
      <c r="C71" s="2">
        <v>17769</v>
      </c>
      <c r="D71" s="2">
        <v>3530</v>
      </c>
      <c r="E71" s="2">
        <v>1179</v>
      </c>
      <c r="F71" s="2">
        <v>885</v>
      </c>
      <c r="G71" s="2">
        <v>1521</v>
      </c>
      <c r="H71" s="2">
        <v>14</v>
      </c>
      <c r="I71" s="2">
        <v>15</v>
      </c>
      <c r="J71" s="2">
        <f>SUM(G71:I71)</f>
        <v>1550</v>
      </c>
      <c r="K71" s="4">
        <f>SUM(B71:F71)+J71</f>
        <v>35504</v>
      </c>
    </row>
    <row r="72" spans="1:11" x14ac:dyDescent="0.2">
      <c r="A72" s="4"/>
    </row>
    <row r="73" spans="1:11" x14ac:dyDescent="0.2">
      <c r="A73" s="3" t="s">
        <v>3</v>
      </c>
      <c r="B73" s="3">
        <f>+B71+E71</f>
        <v>11770</v>
      </c>
      <c r="C73" s="3">
        <f>+C71+D71+F71</f>
        <v>22184</v>
      </c>
    </row>
    <row r="75" spans="1:11" x14ac:dyDescent="0.2">
      <c r="A75" s="4" t="s">
        <v>92</v>
      </c>
      <c r="B75" s="4"/>
      <c r="C75" s="4"/>
      <c r="D75" s="4"/>
      <c r="E75" s="4"/>
      <c r="F75" s="4"/>
    </row>
    <row r="76" spans="1:11" x14ac:dyDescent="0.2">
      <c r="B76" s="4"/>
      <c r="C76" s="4"/>
      <c r="D76" s="4"/>
      <c r="E76" s="4"/>
      <c r="F76" s="4"/>
    </row>
    <row r="77" spans="1:11" x14ac:dyDescent="0.2">
      <c r="A77" s="4"/>
      <c r="B77" s="14" t="s">
        <v>453</v>
      </c>
      <c r="C77" s="14" t="s">
        <v>97</v>
      </c>
      <c r="D77" s="14" t="s">
        <v>97</v>
      </c>
      <c r="E77" s="14" t="s">
        <v>97</v>
      </c>
      <c r="F77" s="14" t="s">
        <v>97</v>
      </c>
      <c r="G77" s="17"/>
      <c r="H77" s="17"/>
      <c r="I77" s="17"/>
      <c r="J77" s="14" t="s">
        <v>1</v>
      </c>
      <c r="K77" s="14"/>
    </row>
    <row r="78" spans="1:11" x14ac:dyDescent="0.2">
      <c r="A78" s="4" t="s">
        <v>0</v>
      </c>
      <c r="B78" s="15" t="s">
        <v>454</v>
      </c>
      <c r="C78" s="15" t="s">
        <v>98</v>
      </c>
      <c r="D78" s="15" t="s">
        <v>98</v>
      </c>
      <c r="E78" s="15" t="s">
        <v>98</v>
      </c>
      <c r="F78" s="15" t="s">
        <v>98</v>
      </c>
      <c r="G78" s="15" t="s">
        <v>62</v>
      </c>
      <c r="H78" s="15" t="s">
        <v>63</v>
      </c>
      <c r="I78" s="15" t="s">
        <v>64</v>
      </c>
      <c r="J78" s="15" t="s">
        <v>65</v>
      </c>
      <c r="K78" s="15" t="s">
        <v>2</v>
      </c>
    </row>
    <row r="79" spans="1:11" x14ac:dyDescent="0.2">
      <c r="A79" s="4"/>
      <c r="B79" s="9" t="s">
        <v>367</v>
      </c>
      <c r="C79" s="9" t="s">
        <v>362</v>
      </c>
      <c r="D79" s="9" t="s">
        <v>364</v>
      </c>
      <c r="E79" s="9" t="s">
        <v>363</v>
      </c>
      <c r="F79" s="9" t="s">
        <v>368</v>
      </c>
      <c r="G79" s="9"/>
      <c r="H79" s="9"/>
      <c r="I79" s="9"/>
      <c r="J79" s="9"/>
      <c r="K79" s="9"/>
    </row>
    <row r="80" spans="1:11" customFormat="1" x14ac:dyDescent="0.2">
      <c r="A80" s="1" t="s">
        <v>30</v>
      </c>
      <c r="B80" s="26">
        <v>2829</v>
      </c>
      <c r="C80" s="26">
        <v>9477</v>
      </c>
      <c r="D80" s="26">
        <v>1361</v>
      </c>
      <c r="E80" s="27">
        <v>422</v>
      </c>
      <c r="F80" s="27">
        <v>103</v>
      </c>
      <c r="G80" s="27">
        <v>474</v>
      </c>
      <c r="H80" s="27">
        <v>10</v>
      </c>
      <c r="I80" s="27">
        <v>5</v>
      </c>
      <c r="J80" s="6">
        <f>SUM(G80:I80)</f>
        <v>489</v>
      </c>
      <c r="K80" s="4">
        <f>SUM(B80:F80)+J80</f>
        <v>14681</v>
      </c>
    </row>
    <row r="81" spans="1:11" ht="13.5" thickBot="1" x14ac:dyDescent="0.25">
      <c r="A81" s="4" t="s">
        <v>5</v>
      </c>
      <c r="B81" s="7">
        <v>4678</v>
      </c>
      <c r="C81" s="7">
        <v>9011</v>
      </c>
      <c r="D81" s="7">
        <v>1764</v>
      </c>
      <c r="E81" s="7">
        <v>662</v>
      </c>
      <c r="F81" s="7">
        <v>84</v>
      </c>
      <c r="G81" s="7">
        <v>1188</v>
      </c>
      <c r="H81" s="7">
        <v>0</v>
      </c>
      <c r="I81" s="7">
        <v>5</v>
      </c>
      <c r="J81" s="7">
        <f>SUM(G81:I81)</f>
        <v>1193</v>
      </c>
      <c r="K81" s="8">
        <f>SUM(B81:F81)+J81</f>
        <v>17392</v>
      </c>
    </row>
    <row r="82" spans="1:11" x14ac:dyDescent="0.2">
      <c r="A82" s="16" t="s">
        <v>2</v>
      </c>
      <c r="B82" s="4">
        <f t="shared" ref="B82:J82" si="0">SUM(B80:B81)</f>
        <v>7507</v>
      </c>
      <c r="C82" s="4">
        <f t="shared" si="0"/>
        <v>18488</v>
      </c>
      <c r="D82" s="4">
        <f t="shared" si="0"/>
        <v>3125</v>
      </c>
      <c r="E82" s="4">
        <f t="shared" si="0"/>
        <v>1084</v>
      </c>
      <c r="F82" s="4">
        <f t="shared" si="0"/>
        <v>187</v>
      </c>
      <c r="G82" s="4">
        <f t="shared" si="0"/>
        <v>1662</v>
      </c>
      <c r="H82" s="4">
        <f t="shared" si="0"/>
        <v>10</v>
      </c>
      <c r="I82" s="4">
        <f t="shared" si="0"/>
        <v>10</v>
      </c>
      <c r="J82" s="4">
        <f t="shared" si="0"/>
        <v>1682</v>
      </c>
      <c r="K82" s="4">
        <f>SUM(B82:F82)+J82</f>
        <v>32073</v>
      </c>
    </row>
    <row r="83" spans="1:11" x14ac:dyDescent="0.2">
      <c r="A83" s="4"/>
    </row>
    <row r="84" spans="1:11" x14ac:dyDescent="0.2">
      <c r="A84" s="3" t="s">
        <v>3</v>
      </c>
      <c r="B84" s="3">
        <f>+B82</f>
        <v>7507</v>
      </c>
      <c r="C84" s="3">
        <f>+C82+D82+E82+F82</f>
        <v>22884</v>
      </c>
      <c r="D84" s="5"/>
      <c r="E84" s="5"/>
      <c r="F84" s="5"/>
    </row>
    <row r="86" spans="1:11" x14ac:dyDescent="0.2">
      <c r="A86" s="4" t="s">
        <v>93</v>
      </c>
      <c r="B86" s="4"/>
      <c r="C86" s="4"/>
      <c r="D86" s="4"/>
      <c r="E86" s="4"/>
      <c r="F86" s="4"/>
    </row>
    <row r="87" spans="1:11" x14ac:dyDescent="0.2">
      <c r="B87" s="4"/>
      <c r="C87" s="4"/>
      <c r="D87" s="4"/>
      <c r="E87" s="4"/>
      <c r="F87" s="4"/>
    </row>
    <row r="88" spans="1:11" x14ac:dyDescent="0.2">
      <c r="A88" s="4"/>
      <c r="B88" s="14" t="s">
        <v>455</v>
      </c>
      <c r="C88" s="14" t="s">
        <v>457</v>
      </c>
      <c r="D88" s="14" t="s">
        <v>457</v>
      </c>
      <c r="E88" s="14" t="s">
        <v>457</v>
      </c>
      <c r="F88" s="17"/>
      <c r="G88" s="17"/>
      <c r="H88" s="17"/>
      <c r="I88" s="14" t="s">
        <v>1</v>
      </c>
      <c r="J88" s="14"/>
    </row>
    <row r="89" spans="1:11" x14ac:dyDescent="0.2">
      <c r="A89" s="4" t="s">
        <v>0</v>
      </c>
      <c r="B89" s="15" t="s">
        <v>456</v>
      </c>
      <c r="C89" s="15" t="s">
        <v>458</v>
      </c>
      <c r="D89" s="15" t="s">
        <v>458</v>
      </c>
      <c r="E89" s="15" t="s">
        <v>458</v>
      </c>
      <c r="F89" s="15" t="s">
        <v>62</v>
      </c>
      <c r="G89" s="15" t="s">
        <v>63</v>
      </c>
      <c r="H89" s="15" t="s">
        <v>64</v>
      </c>
      <c r="I89" s="15" t="s">
        <v>65</v>
      </c>
      <c r="J89" s="15" t="s">
        <v>2</v>
      </c>
    </row>
    <row r="90" spans="1:11" x14ac:dyDescent="0.2">
      <c r="A90" s="4"/>
      <c r="B90" s="9" t="s">
        <v>367</v>
      </c>
      <c r="C90" s="9" t="s">
        <v>362</v>
      </c>
      <c r="D90" s="9" t="s">
        <v>364</v>
      </c>
      <c r="E90" s="9" t="s">
        <v>363</v>
      </c>
      <c r="F90" s="9"/>
      <c r="G90" s="9"/>
      <c r="H90" s="9"/>
      <c r="I90" s="9"/>
      <c r="J90" s="9"/>
    </row>
    <row r="91" spans="1:11" x14ac:dyDescent="0.2">
      <c r="A91" s="4" t="s">
        <v>5</v>
      </c>
      <c r="B91" s="2">
        <v>10367</v>
      </c>
      <c r="C91" s="2">
        <v>13887</v>
      </c>
      <c r="D91" s="2">
        <v>2273</v>
      </c>
      <c r="E91" s="2">
        <v>1297</v>
      </c>
      <c r="F91" s="2">
        <v>1986</v>
      </c>
      <c r="G91" s="2">
        <v>7</v>
      </c>
      <c r="H91" s="2">
        <v>14</v>
      </c>
      <c r="I91" s="2">
        <f>SUM(F91:H91)</f>
        <v>2007</v>
      </c>
      <c r="J91" s="4">
        <f>SUM(B91:E91)+I91</f>
        <v>29831</v>
      </c>
    </row>
    <row r="92" spans="1:11" x14ac:dyDescent="0.2">
      <c r="A92" s="4"/>
    </row>
    <row r="93" spans="1:11" x14ac:dyDescent="0.2">
      <c r="A93" s="3" t="s">
        <v>3</v>
      </c>
      <c r="B93" s="3">
        <f>+B91</f>
        <v>10367</v>
      </c>
      <c r="C93" s="3">
        <f>+C91+D91+E91</f>
        <v>17457</v>
      </c>
    </row>
    <row r="95" spans="1:11" x14ac:dyDescent="0.2">
      <c r="A95" s="4" t="s">
        <v>95</v>
      </c>
      <c r="B95" s="4"/>
      <c r="C95" s="4"/>
      <c r="D95" s="4"/>
      <c r="E95" s="4"/>
      <c r="F95" s="4"/>
    </row>
    <row r="96" spans="1:11" x14ac:dyDescent="0.2">
      <c r="B96" s="4"/>
      <c r="C96" s="4"/>
      <c r="D96" s="4"/>
      <c r="E96" s="4"/>
      <c r="F96" s="4"/>
    </row>
    <row r="97" spans="1:11" x14ac:dyDescent="0.2">
      <c r="A97" s="4"/>
      <c r="B97" s="14" t="s">
        <v>459</v>
      </c>
      <c r="C97" s="14" t="s">
        <v>461</v>
      </c>
      <c r="D97" s="14" t="s">
        <v>463</v>
      </c>
      <c r="E97" s="14" t="s">
        <v>459</v>
      </c>
      <c r="F97" s="14" t="s">
        <v>459</v>
      </c>
      <c r="G97" s="17"/>
      <c r="H97" s="17"/>
      <c r="I97" s="17"/>
      <c r="J97" s="14" t="s">
        <v>1</v>
      </c>
      <c r="K97" s="14"/>
    </row>
    <row r="98" spans="1:11" x14ac:dyDescent="0.2">
      <c r="A98" s="4" t="s">
        <v>0</v>
      </c>
      <c r="B98" s="15" t="s">
        <v>460</v>
      </c>
      <c r="C98" s="15" t="s">
        <v>462</v>
      </c>
      <c r="D98" s="15" t="s">
        <v>306</v>
      </c>
      <c r="E98" s="15" t="s">
        <v>460</v>
      </c>
      <c r="F98" s="15" t="s">
        <v>460</v>
      </c>
      <c r="G98" s="15" t="s">
        <v>62</v>
      </c>
      <c r="H98" s="15" t="s">
        <v>63</v>
      </c>
      <c r="I98" s="15" t="s">
        <v>64</v>
      </c>
      <c r="J98" s="15" t="s">
        <v>65</v>
      </c>
      <c r="K98" s="15" t="s">
        <v>2</v>
      </c>
    </row>
    <row r="99" spans="1:11" x14ac:dyDescent="0.2">
      <c r="A99" s="4"/>
      <c r="B99" s="9" t="s">
        <v>367</v>
      </c>
      <c r="C99" s="9" t="s">
        <v>362</v>
      </c>
      <c r="D99" s="9" t="s">
        <v>364</v>
      </c>
      <c r="E99" s="9" t="s">
        <v>365</v>
      </c>
      <c r="F99" s="9" t="s">
        <v>363</v>
      </c>
      <c r="G99" s="9"/>
      <c r="H99" s="9"/>
      <c r="I99" s="9"/>
      <c r="J99" s="9"/>
      <c r="K99" s="9"/>
    </row>
    <row r="100" spans="1:11" x14ac:dyDescent="0.2">
      <c r="A100" s="4" t="s">
        <v>5</v>
      </c>
      <c r="B100" s="2">
        <v>10328</v>
      </c>
      <c r="C100" s="2">
        <v>6670</v>
      </c>
      <c r="D100" s="2">
        <v>1738</v>
      </c>
      <c r="E100" s="2">
        <v>696</v>
      </c>
      <c r="F100" s="2">
        <v>572</v>
      </c>
      <c r="G100" s="2">
        <v>1050</v>
      </c>
      <c r="H100" s="2">
        <v>6</v>
      </c>
      <c r="I100" s="2">
        <v>8</v>
      </c>
      <c r="J100" s="2">
        <f>SUM(G100:I100)</f>
        <v>1064</v>
      </c>
      <c r="K100" s="4">
        <f>SUM(B100:F100)+J100</f>
        <v>21068</v>
      </c>
    </row>
    <row r="101" spans="1:11" x14ac:dyDescent="0.2">
      <c r="A101" s="4"/>
    </row>
    <row r="102" spans="1:11" x14ac:dyDescent="0.2">
      <c r="A102" s="3" t="s">
        <v>3</v>
      </c>
      <c r="B102" s="3">
        <f>+B100+E100+F100</f>
        <v>11596</v>
      </c>
      <c r="C102" s="3">
        <f>+C100</f>
        <v>6670</v>
      </c>
      <c r="D102" s="3">
        <f>+D100</f>
        <v>1738</v>
      </c>
    </row>
    <row r="104" spans="1:11" x14ac:dyDescent="0.2">
      <c r="A104" s="4" t="s">
        <v>96</v>
      </c>
      <c r="B104" s="4"/>
      <c r="C104" s="4"/>
      <c r="D104" s="4"/>
      <c r="E104" s="4"/>
      <c r="F104" s="4"/>
    </row>
    <row r="105" spans="1:11" x14ac:dyDescent="0.2">
      <c r="B105" s="4"/>
      <c r="C105" s="4"/>
      <c r="D105" s="4"/>
      <c r="E105" s="4"/>
      <c r="F105" s="4"/>
    </row>
    <row r="106" spans="1:11" x14ac:dyDescent="0.2">
      <c r="A106" s="4"/>
      <c r="B106" s="14" t="s">
        <v>464</v>
      </c>
      <c r="C106" s="14" t="s">
        <v>464</v>
      </c>
      <c r="D106" s="14" t="s">
        <v>464</v>
      </c>
      <c r="E106" s="17"/>
      <c r="F106" s="17"/>
      <c r="G106" s="17"/>
      <c r="H106" s="14" t="s">
        <v>1</v>
      </c>
      <c r="I106" s="14"/>
    </row>
    <row r="107" spans="1:11" x14ac:dyDescent="0.2">
      <c r="A107" s="4" t="s">
        <v>0</v>
      </c>
      <c r="B107" s="15" t="s">
        <v>465</v>
      </c>
      <c r="C107" s="15" t="s">
        <v>465</v>
      </c>
      <c r="D107" s="15" t="s">
        <v>465</v>
      </c>
      <c r="E107" s="15" t="s">
        <v>62</v>
      </c>
      <c r="F107" s="15" t="s">
        <v>63</v>
      </c>
      <c r="G107" s="15" t="s">
        <v>64</v>
      </c>
      <c r="H107" s="15" t="s">
        <v>65</v>
      </c>
      <c r="I107" s="15" t="s">
        <v>2</v>
      </c>
    </row>
    <row r="108" spans="1:11" x14ac:dyDescent="0.2">
      <c r="A108" s="4"/>
      <c r="B108" s="9" t="s">
        <v>362</v>
      </c>
      <c r="C108" s="9" t="s">
        <v>364</v>
      </c>
      <c r="D108" s="9" t="s">
        <v>363</v>
      </c>
      <c r="E108" s="9"/>
      <c r="F108" s="9"/>
      <c r="G108" s="9"/>
      <c r="H108" s="9"/>
      <c r="I108" s="9"/>
    </row>
    <row r="109" spans="1:11" x14ac:dyDescent="0.2">
      <c r="A109" s="4" t="s">
        <v>5</v>
      </c>
      <c r="B109" s="2">
        <v>17202</v>
      </c>
      <c r="C109" s="2">
        <v>3455</v>
      </c>
      <c r="D109" s="2">
        <v>3553</v>
      </c>
      <c r="E109" s="2">
        <v>7416</v>
      </c>
      <c r="F109" s="2">
        <v>0</v>
      </c>
      <c r="G109" s="2">
        <v>58</v>
      </c>
      <c r="H109" s="2">
        <f>SUM(E109:G109)</f>
        <v>7474</v>
      </c>
      <c r="I109" s="4">
        <f>SUM(B109:D109)+H109</f>
        <v>31684</v>
      </c>
    </row>
    <row r="110" spans="1:11" x14ac:dyDescent="0.2">
      <c r="A110" s="4"/>
    </row>
    <row r="111" spans="1:11" x14ac:dyDescent="0.2">
      <c r="A111" s="3" t="s">
        <v>3</v>
      </c>
      <c r="B111" s="3">
        <f>+B109+C109+D109</f>
        <v>24210</v>
      </c>
    </row>
    <row r="113" spans="1:13" x14ac:dyDescent="0.2">
      <c r="A113" s="4" t="s">
        <v>99</v>
      </c>
      <c r="B113" s="4"/>
      <c r="C113" s="4"/>
      <c r="D113" s="4"/>
      <c r="E113" s="4"/>
      <c r="F113" s="4"/>
    </row>
    <row r="114" spans="1:13" x14ac:dyDescent="0.2">
      <c r="B114" s="4"/>
      <c r="C114" s="4"/>
      <c r="D114" s="4"/>
      <c r="E114" s="4"/>
      <c r="F114" s="4"/>
    </row>
    <row r="115" spans="1:13" x14ac:dyDescent="0.2">
      <c r="A115" s="4"/>
      <c r="B115" s="14" t="s">
        <v>100</v>
      </c>
      <c r="C115" s="14" t="s">
        <v>466</v>
      </c>
      <c r="D115" s="14" t="s">
        <v>466</v>
      </c>
      <c r="E115" s="14" t="s">
        <v>100</v>
      </c>
      <c r="F115" s="14" t="s">
        <v>100</v>
      </c>
      <c r="G115" s="14" t="s">
        <v>468</v>
      </c>
      <c r="H115" s="14" t="s">
        <v>100</v>
      </c>
      <c r="I115" s="17"/>
      <c r="J115" s="17"/>
      <c r="K115" s="17"/>
      <c r="L115" s="14" t="s">
        <v>1</v>
      </c>
      <c r="M115" s="14"/>
    </row>
    <row r="116" spans="1:13" x14ac:dyDescent="0.2">
      <c r="A116" s="4" t="s">
        <v>0</v>
      </c>
      <c r="B116" s="15" t="s">
        <v>101</v>
      </c>
      <c r="C116" s="15" t="s">
        <v>467</v>
      </c>
      <c r="D116" s="15" t="s">
        <v>467</v>
      </c>
      <c r="E116" s="15" t="s">
        <v>101</v>
      </c>
      <c r="F116" s="15" t="s">
        <v>101</v>
      </c>
      <c r="G116" s="15" t="s">
        <v>469</v>
      </c>
      <c r="H116" s="15" t="s">
        <v>101</v>
      </c>
      <c r="I116" s="15" t="s">
        <v>62</v>
      </c>
      <c r="J116" s="15" t="s">
        <v>63</v>
      </c>
      <c r="K116" s="15" t="s">
        <v>64</v>
      </c>
      <c r="L116" s="15" t="s">
        <v>65</v>
      </c>
      <c r="M116" s="15" t="s">
        <v>2</v>
      </c>
    </row>
    <row r="117" spans="1:13" x14ac:dyDescent="0.2">
      <c r="A117" s="4"/>
      <c r="B117" s="9" t="s">
        <v>367</v>
      </c>
      <c r="C117" s="9" t="s">
        <v>362</v>
      </c>
      <c r="D117" s="9" t="s">
        <v>364</v>
      </c>
      <c r="E117" s="9" t="s">
        <v>365</v>
      </c>
      <c r="F117" s="9" t="s">
        <v>363</v>
      </c>
      <c r="G117" s="9" t="s">
        <v>420</v>
      </c>
      <c r="H117" s="9" t="s">
        <v>418</v>
      </c>
      <c r="I117" s="9"/>
      <c r="J117" s="9"/>
      <c r="K117" s="9"/>
      <c r="L117" s="9"/>
      <c r="M117" s="9"/>
    </row>
    <row r="118" spans="1:13" customFormat="1" ht="14.25" customHeight="1" x14ac:dyDescent="0.2">
      <c r="A118" s="1" t="s">
        <v>30</v>
      </c>
      <c r="B118" s="26">
        <v>16071</v>
      </c>
      <c r="C118" s="26">
        <v>9920</v>
      </c>
      <c r="D118" s="26">
        <v>1370</v>
      </c>
      <c r="E118" s="27">
        <v>677</v>
      </c>
      <c r="F118" s="27">
        <v>555</v>
      </c>
      <c r="G118" s="27">
        <v>389</v>
      </c>
      <c r="H118" s="27">
        <v>384</v>
      </c>
      <c r="I118" s="26">
        <v>1451</v>
      </c>
      <c r="J118" s="27">
        <v>19</v>
      </c>
      <c r="K118" s="27">
        <v>5</v>
      </c>
      <c r="L118" s="6">
        <f>SUM(I118:K118)</f>
        <v>1475</v>
      </c>
      <c r="M118" s="4">
        <f>SUM(B118:H118)+L118</f>
        <v>30841</v>
      </c>
    </row>
    <row r="119" spans="1:13" x14ac:dyDescent="0.2">
      <c r="A119" s="4"/>
    </row>
    <row r="120" spans="1:13" x14ac:dyDescent="0.2">
      <c r="A120" s="3" t="s">
        <v>3</v>
      </c>
      <c r="B120" s="3">
        <f>+B118+E118+F118+H118</f>
        <v>17687</v>
      </c>
      <c r="C120" s="3">
        <f>+C118+D118</f>
        <v>11290</v>
      </c>
      <c r="G120" s="3">
        <f>+G118</f>
        <v>389</v>
      </c>
    </row>
    <row r="122" spans="1:13" x14ac:dyDescent="0.2">
      <c r="A122" s="4" t="s">
        <v>102</v>
      </c>
      <c r="B122" s="4"/>
      <c r="C122" s="4"/>
      <c r="D122" s="4"/>
      <c r="E122" s="4"/>
      <c r="F122" s="4"/>
    </row>
    <row r="123" spans="1:13" x14ac:dyDescent="0.2">
      <c r="B123" s="4"/>
      <c r="C123" s="4"/>
      <c r="D123" s="4"/>
      <c r="E123" s="4"/>
      <c r="F123" s="4"/>
    </row>
    <row r="124" spans="1:13" x14ac:dyDescent="0.2">
      <c r="A124" s="4"/>
      <c r="B124" s="14" t="s">
        <v>470</v>
      </c>
      <c r="C124" s="14" t="s">
        <v>112</v>
      </c>
      <c r="D124" s="14" t="s">
        <v>112</v>
      </c>
      <c r="E124" s="14" t="s">
        <v>470</v>
      </c>
      <c r="F124" s="14" t="s">
        <v>112</v>
      </c>
      <c r="G124" s="14" t="s">
        <v>112</v>
      </c>
      <c r="H124" s="17"/>
      <c r="I124" s="17"/>
      <c r="J124" s="17"/>
      <c r="K124" s="14" t="s">
        <v>1</v>
      </c>
      <c r="L124" s="14"/>
    </row>
    <row r="125" spans="1:13" x14ac:dyDescent="0.2">
      <c r="A125" s="4" t="s">
        <v>0</v>
      </c>
      <c r="B125" s="15" t="s">
        <v>471</v>
      </c>
      <c r="C125" s="15" t="s">
        <v>113</v>
      </c>
      <c r="D125" s="15" t="s">
        <v>113</v>
      </c>
      <c r="E125" s="15" t="s">
        <v>471</v>
      </c>
      <c r="F125" s="15" t="s">
        <v>113</v>
      </c>
      <c r="G125" s="15" t="s">
        <v>113</v>
      </c>
      <c r="H125" s="15" t="s">
        <v>62</v>
      </c>
      <c r="I125" s="15" t="s">
        <v>63</v>
      </c>
      <c r="J125" s="15" t="s">
        <v>64</v>
      </c>
      <c r="K125" s="15" t="s">
        <v>65</v>
      </c>
      <c r="L125" s="15" t="s">
        <v>2</v>
      </c>
    </row>
    <row r="126" spans="1:13" x14ac:dyDescent="0.2">
      <c r="A126" s="4"/>
      <c r="B126" s="9" t="s">
        <v>367</v>
      </c>
      <c r="C126" s="9" t="s">
        <v>362</v>
      </c>
      <c r="D126" s="9" t="s">
        <v>364</v>
      </c>
      <c r="E126" s="9" t="s">
        <v>365</v>
      </c>
      <c r="F126" s="9" t="s">
        <v>363</v>
      </c>
      <c r="G126" s="9" t="s">
        <v>368</v>
      </c>
      <c r="H126" s="9"/>
      <c r="I126" s="9"/>
      <c r="J126" s="9"/>
      <c r="K126" s="9"/>
      <c r="L126" s="9"/>
    </row>
    <row r="127" spans="1:13" customFormat="1" x14ac:dyDescent="0.2">
      <c r="A127" s="1" t="s">
        <v>30</v>
      </c>
      <c r="B127" s="26">
        <v>9798</v>
      </c>
      <c r="C127" s="26">
        <v>19727</v>
      </c>
      <c r="D127" s="26">
        <v>2772</v>
      </c>
      <c r="E127" s="27">
        <v>902</v>
      </c>
      <c r="F127" s="27">
        <v>935</v>
      </c>
      <c r="G127" s="27">
        <v>182</v>
      </c>
      <c r="H127" s="26">
        <v>1999</v>
      </c>
      <c r="I127" s="27">
        <v>15</v>
      </c>
      <c r="J127" s="27">
        <v>16</v>
      </c>
      <c r="K127" s="6">
        <f>SUM(H127:J127)</f>
        <v>2030</v>
      </c>
      <c r="L127" s="4">
        <f>SUM(B127:G127)+K127</f>
        <v>36346</v>
      </c>
    </row>
    <row r="128" spans="1:13" x14ac:dyDescent="0.2">
      <c r="A128" s="4"/>
    </row>
    <row r="129" spans="1:12" x14ac:dyDescent="0.2">
      <c r="A129" s="3" t="s">
        <v>3</v>
      </c>
      <c r="B129" s="3">
        <f>+B127+E127</f>
        <v>10700</v>
      </c>
      <c r="C129" s="3">
        <f>+C127+D127+F127+G127</f>
        <v>23616</v>
      </c>
    </row>
    <row r="131" spans="1:12" x14ac:dyDescent="0.2">
      <c r="A131" s="4" t="s">
        <v>103</v>
      </c>
      <c r="B131" s="4"/>
      <c r="C131" s="4"/>
      <c r="D131" s="4"/>
      <c r="E131" s="4"/>
      <c r="F131" s="4"/>
    </row>
    <row r="132" spans="1:12" x14ac:dyDescent="0.2">
      <c r="B132" s="4"/>
      <c r="C132" s="4"/>
      <c r="D132" s="4"/>
      <c r="E132" s="4"/>
      <c r="F132" s="4"/>
    </row>
    <row r="133" spans="1:12" x14ac:dyDescent="0.2">
      <c r="A133" s="4"/>
      <c r="B133" s="14" t="s">
        <v>472</v>
      </c>
      <c r="C133" s="14" t="s">
        <v>50</v>
      </c>
      <c r="D133" s="14" t="s">
        <v>50</v>
      </c>
      <c r="E133" s="14" t="s">
        <v>50</v>
      </c>
      <c r="F133" s="14" t="s">
        <v>50</v>
      </c>
      <c r="G133" s="17"/>
      <c r="H133" s="17"/>
      <c r="I133" s="17"/>
      <c r="J133" s="14" t="s">
        <v>1</v>
      </c>
      <c r="K133" s="14"/>
    </row>
    <row r="134" spans="1:12" x14ac:dyDescent="0.2">
      <c r="A134" s="4" t="s">
        <v>0</v>
      </c>
      <c r="B134" s="15" t="s">
        <v>473</v>
      </c>
      <c r="C134" s="15" t="s">
        <v>377</v>
      </c>
      <c r="D134" s="15" t="s">
        <v>377</v>
      </c>
      <c r="E134" s="15" t="s">
        <v>377</v>
      </c>
      <c r="F134" s="15" t="s">
        <v>377</v>
      </c>
      <c r="G134" s="15" t="s">
        <v>62</v>
      </c>
      <c r="H134" s="15" t="s">
        <v>63</v>
      </c>
      <c r="I134" s="15" t="s">
        <v>64</v>
      </c>
      <c r="J134" s="15" t="s">
        <v>65</v>
      </c>
      <c r="K134" s="15" t="s">
        <v>2</v>
      </c>
    </row>
    <row r="135" spans="1:12" x14ac:dyDescent="0.2">
      <c r="A135" s="4"/>
      <c r="B135" s="9" t="s">
        <v>367</v>
      </c>
      <c r="C135" s="9" t="s">
        <v>362</v>
      </c>
      <c r="D135" s="9" t="s">
        <v>364</v>
      </c>
      <c r="E135" s="9" t="s">
        <v>363</v>
      </c>
      <c r="F135" s="9" t="s">
        <v>368</v>
      </c>
      <c r="G135" s="9"/>
      <c r="H135" s="9"/>
      <c r="I135" s="9"/>
      <c r="J135" s="9"/>
      <c r="K135" s="9"/>
    </row>
    <row r="136" spans="1:12" customFormat="1" x14ac:dyDescent="0.2">
      <c r="A136" s="1" t="s">
        <v>30</v>
      </c>
      <c r="B136" s="26">
        <v>9801</v>
      </c>
      <c r="C136" s="26">
        <v>16190</v>
      </c>
      <c r="D136" s="26">
        <v>2551</v>
      </c>
      <c r="E136" s="27">
        <v>770</v>
      </c>
      <c r="F136" s="27">
        <v>161</v>
      </c>
      <c r="G136" s="26">
        <v>1906</v>
      </c>
      <c r="H136" s="27">
        <v>12</v>
      </c>
      <c r="I136" s="27">
        <v>10</v>
      </c>
      <c r="J136" s="6">
        <f>SUM(G136:I136)</f>
        <v>1928</v>
      </c>
      <c r="K136" s="4">
        <f>SUM(B136:F136)+J136</f>
        <v>31401</v>
      </c>
    </row>
    <row r="137" spans="1:12" x14ac:dyDescent="0.2">
      <c r="A137" s="4"/>
    </row>
    <row r="138" spans="1:12" x14ac:dyDescent="0.2">
      <c r="A138" s="3" t="s">
        <v>3</v>
      </c>
      <c r="B138" s="3">
        <f>+B136</f>
        <v>9801</v>
      </c>
      <c r="C138" s="3">
        <f>+C136+D136+E136+F136</f>
        <v>19672</v>
      </c>
    </row>
    <row r="140" spans="1:12" x14ac:dyDescent="0.2">
      <c r="A140" s="4" t="s">
        <v>104</v>
      </c>
      <c r="B140" s="4"/>
      <c r="C140" s="4"/>
      <c r="D140" s="4"/>
      <c r="E140" s="4"/>
    </row>
    <row r="141" spans="1:12" x14ac:dyDescent="0.2">
      <c r="B141" s="4"/>
      <c r="C141" s="4"/>
      <c r="D141" s="4"/>
      <c r="E141" s="4"/>
    </row>
    <row r="142" spans="1:12" x14ac:dyDescent="0.2">
      <c r="A142" s="4"/>
      <c r="B142" s="14" t="s">
        <v>378</v>
      </c>
      <c r="C142" s="14" t="s">
        <v>744</v>
      </c>
      <c r="D142" s="14" t="s">
        <v>744</v>
      </c>
      <c r="E142" s="14" t="s">
        <v>378</v>
      </c>
      <c r="F142" s="14" t="s">
        <v>378</v>
      </c>
      <c r="G142" s="14" t="s">
        <v>378</v>
      </c>
      <c r="H142" s="17"/>
      <c r="I142" s="17"/>
      <c r="J142" s="17"/>
      <c r="K142" s="14" t="s">
        <v>1</v>
      </c>
      <c r="L142" s="14"/>
    </row>
    <row r="143" spans="1:12" x14ac:dyDescent="0.2">
      <c r="A143" s="4" t="s">
        <v>0</v>
      </c>
      <c r="B143" s="15" t="s">
        <v>105</v>
      </c>
      <c r="C143" s="15" t="s">
        <v>53</v>
      </c>
      <c r="D143" s="15" t="s">
        <v>53</v>
      </c>
      <c r="E143" s="15" t="s">
        <v>105</v>
      </c>
      <c r="F143" s="15" t="s">
        <v>105</v>
      </c>
      <c r="G143" s="15" t="s">
        <v>105</v>
      </c>
      <c r="H143" s="15" t="s">
        <v>62</v>
      </c>
      <c r="I143" s="15" t="s">
        <v>63</v>
      </c>
      <c r="J143" s="15" t="s">
        <v>64</v>
      </c>
      <c r="K143" s="15" t="s">
        <v>65</v>
      </c>
      <c r="L143" s="15" t="s">
        <v>2</v>
      </c>
    </row>
    <row r="144" spans="1:12" x14ac:dyDescent="0.2">
      <c r="A144" s="4"/>
      <c r="B144" s="9" t="s">
        <v>367</v>
      </c>
      <c r="C144" s="9" t="s">
        <v>362</v>
      </c>
      <c r="D144" s="9" t="s">
        <v>364</v>
      </c>
      <c r="E144" s="9" t="s">
        <v>365</v>
      </c>
      <c r="F144" s="9" t="s">
        <v>363</v>
      </c>
      <c r="G144" s="9" t="s">
        <v>418</v>
      </c>
      <c r="H144" s="9"/>
      <c r="I144" s="9"/>
      <c r="J144" s="9"/>
      <c r="K144" s="9"/>
      <c r="L144" s="9"/>
    </row>
    <row r="145" spans="1:12" customFormat="1" x14ac:dyDescent="0.2">
      <c r="A145" s="1" t="s">
        <v>30</v>
      </c>
      <c r="B145" s="26">
        <v>16331</v>
      </c>
      <c r="C145" s="26">
        <v>10700</v>
      </c>
      <c r="D145" s="26">
        <v>1389</v>
      </c>
      <c r="E145" s="27">
        <v>960</v>
      </c>
      <c r="F145" s="27">
        <v>550</v>
      </c>
      <c r="G145" s="27">
        <v>586</v>
      </c>
      <c r="H145" s="26">
        <v>1119</v>
      </c>
      <c r="I145" s="27">
        <v>24</v>
      </c>
      <c r="J145" s="27">
        <v>3</v>
      </c>
      <c r="K145" s="6">
        <f>SUM(H145:J145)</f>
        <v>1146</v>
      </c>
      <c r="L145" s="4">
        <f>SUM(B145:G145)+K145</f>
        <v>31662</v>
      </c>
    </row>
    <row r="146" spans="1:12" x14ac:dyDescent="0.2">
      <c r="A146" s="4"/>
    </row>
    <row r="147" spans="1:12" x14ac:dyDescent="0.2">
      <c r="A147" s="3" t="s">
        <v>3</v>
      </c>
      <c r="B147" s="3">
        <f>+B145+E145+F145+G145</f>
        <v>18427</v>
      </c>
      <c r="C147" s="3">
        <f>+C145+D145</f>
        <v>12089</v>
      </c>
    </row>
    <row r="149" spans="1:12" x14ac:dyDescent="0.2">
      <c r="A149" s="4" t="s">
        <v>106</v>
      </c>
      <c r="B149" s="4"/>
      <c r="C149" s="4"/>
      <c r="D149" s="4"/>
      <c r="E149" s="4"/>
    </row>
    <row r="150" spans="1:12" x14ac:dyDescent="0.2">
      <c r="B150" s="4"/>
      <c r="C150" s="4"/>
      <c r="D150" s="4"/>
      <c r="E150" s="4"/>
    </row>
    <row r="151" spans="1:12" x14ac:dyDescent="0.2">
      <c r="A151" s="4"/>
      <c r="B151" s="14" t="s">
        <v>474</v>
      </c>
      <c r="C151" s="14" t="s">
        <v>68</v>
      </c>
      <c r="D151" s="14" t="s">
        <v>68</v>
      </c>
      <c r="E151" s="14" t="s">
        <v>68</v>
      </c>
      <c r="F151" s="14" t="s">
        <v>68</v>
      </c>
      <c r="G151" s="17"/>
      <c r="H151" s="17"/>
      <c r="I151" s="17"/>
      <c r="J151" s="14" t="s">
        <v>1</v>
      </c>
      <c r="K151" s="14"/>
    </row>
    <row r="152" spans="1:12" x14ac:dyDescent="0.2">
      <c r="A152" s="4" t="s">
        <v>0</v>
      </c>
      <c r="B152" s="15" t="s">
        <v>37</v>
      </c>
      <c r="C152" s="15" t="s">
        <v>107</v>
      </c>
      <c r="D152" s="15" t="s">
        <v>107</v>
      </c>
      <c r="E152" s="15" t="s">
        <v>107</v>
      </c>
      <c r="F152" s="15" t="s">
        <v>107</v>
      </c>
      <c r="G152" s="15" t="s">
        <v>62</v>
      </c>
      <c r="H152" s="15" t="s">
        <v>63</v>
      </c>
      <c r="I152" s="15" t="s">
        <v>64</v>
      </c>
      <c r="J152" s="15" t="s">
        <v>65</v>
      </c>
      <c r="K152" s="15" t="s">
        <v>2</v>
      </c>
    </row>
    <row r="153" spans="1:12" x14ac:dyDescent="0.2">
      <c r="A153" s="4"/>
      <c r="B153" s="9" t="s">
        <v>367</v>
      </c>
      <c r="C153" s="9" t="s">
        <v>362</v>
      </c>
      <c r="D153" s="9" t="s">
        <v>364</v>
      </c>
      <c r="E153" s="9" t="s">
        <v>363</v>
      </c>
      <c r="F153" s="9" t="s">
        <v>368</v>
      </c>
      <c r="G153" s="9"/>
      <c r="H153" s="9"/>
      <c r="I153" s="9"/>
      <c r="J153" s="9"/>
      <c r="K153" s="9"/>
    </row>
    <row r="154" spans="1:12" customFormat="1" x14ac:dyDescent="0.2">
      <c r="A154" s="1" t="s">
        <v>30</v>
      </c>
      <c r="B154" s="26">
        <v>8887</v>
      </c>
      <c r="C154" s="26">
        <v>16229</v>
      </c>
      <c r="D154" s="26">
        <v>2727</v>
      </c>
      <c r="E154" s="27">
        <v>811</v>
      </c>
      <c r="F154" s="27">
        <v>145</v>
      </c>
      <c r="G154" s="26">
        <v>1899</v>
      </c>
      <c r="H154" s="27">
        <v>7</v>
      </c>
      <c r="I154" s="27">
        <v>16</v>
      </c>
      <c r="J154" s="6">
        <f>SUM(G154:I154)</f>
        <v>1922</v>
      </c>
      <c r="K154" s="4">
        <f>SUM(B154:F154)+J154</f>
        <v>30721</v>
      </c>
    </row>
    <row r="155" spans="1:12" x14ac:dyDescent="0.2">
      <c r="A155" s="4"/>
    </row>
    <row r="156" spans="1:12" x14ac:dyDescent="0.2">
      <c r="A156" s="3" t="s">
        <v>3</v>
      </c>
      <c r="B156" s="3">
        <f>+B154</f>
        <v>8887</v>
      </c>
      <c r="C156" s="3">
        <f>+C154+D154+E154+F154</f>
        <v>19912</v>
      </c>
    </row>
    <row r="158" spans="1:12" x14ac:dyDescent="0.2">
      <c r="A158" s="4" t="s">
        <v>108</v>
      </c>
      <c r="B158" s="4"/>
      <c r="C158" s="4"/>
      <c r="D158" s="4"/>
      <c r="E158" s="4"/>
      <c r="F158" s="4"/>
    </row>
    <row r="159" spans="1:12" x14ac:dyDescent="0.2">
      <c r="B159" s="4"/>
      <c r="C159" s="4"/>
      <c r="D159" s="4"/>
      <c r="E159" s="4"/>
      <c r="F159" s="4"/>
    </row>
    <row r="160" spans="1:12" x14ac:dyDescent="0.2">
      <c r="A160" s="4"/>
      <c r="B160" s="14" t="s">
        <v>109</v>
      </c>
      <c r="C160" s="14" t="s">
        <v>475</v>
      </c>
      <c r="D160" s="14" t="s">
        <v>475</v>
      </c>
      <c r="E160" s="14" t="s">
        <v>109</v>
      </c>
      <c r="F160" s="14" t="s">
        <v>475</v>
      </c>
      <c r="G160" s="17"/>
      <c r="H160" s="17"/>
      <c r="I160" s="17"/>
      <c r="J160" s="14" t="s">
        <v>1</v>
      </c>
      <c r="K160" s="14"/>
    </row>
    <row r="161" spans="1:12" x14ac:dyDescent="0.2">
      <c r="A161" s="4" t="s">
        <v>0</v>
      </c>
      <c r="B161" s="15" t="s">
        <v>110</v>
      </c>
      <c r="C161" s="15" t="s">
        <v>476</v>
      </c>
      <c r="D161" s="15" t="s">
        <v>476</v>
      </c>
      <c r="E161" s="15" t="s">
        <v>110</v>
      </c>
      <c r="F161" s="15" t="s">
        <v>476</v>
      </c>
      <c r="G161" s="15" t="s">
        <v>62</v>
      </c>
      <c r="H161" s="15" t="s">
        <v>63</v>
      </c>
      <c r="I161" s="15" t="s">
        <v>64</v>
      </c>
      <c r="J161" s="15" t="s">
        <v>65</v>
      </c>
      <c r="K161" s="15" t="s">
        <v>2</v>
      </c>
    </row>
    <row r="162" spans="1:12" x14ac:dyDescent="0.2">
      <c r="A162" s="4"/>
      <c r="B162" s="9" t="s">
        <v>367</v>
      </c>
      <c r="C162" s="9" t="s">
        <v>362</v>
      </c>
      <c r="D162" s="9" t="s">
        <v>364</v>
      </c>
      <c r="E162" s="9" t="s">
        <v>363</v>
      </c>
      <c r="F162" s="9" t="s">
        <v>368</v>
      </c>
      <c r="G162" s="9"/>
      <c r="H162" s="9"/>
      <c r="I162" s="9"/>
      <c r="J162" s="9"/>
      <c r="K162" s="9"/>
    </row>
    <row r="163" spans="1:12" customFormat="1" x14ac:dyDescent="0.2">
      <c r="A163" s="1" t="s">
        <v>30</v>
      </c>
      <c r="B163" s="26">
        <v>16513</v>
      </c>
      <c r="C163" s="26">
        <v>2686</v>
      </c>
      <c r="D163" s="27">
        <v>469</v>
      </c>
      <c r="E163" s="27">
        <v>517</v>
      </c>
      <c r="F163" s="27">
        <v>65</v>
      </c>
      <c r="G163" s="26">
        <v>1507</v>
      </c>
      <c r="H163" s="27">
        <v>14</v>
      </c>
      <c r="I163" s="27">
        <v>10</v>
      </c>
      <c r="J163" s="6">
        <f>SUM(G163:I163)</f>
        <v>1531</v>
      </c>
      <c r="K163" s="4">
        <f>SUM(B163:F163)+J163</f>
        <v>21781</v>
      </c>
    </row>
    <row r="164" spans="1:12" x14ac:dyDescent="0.2">
      <c r="A164" s="4"/>
    </row>
    <row r="165" spans="1:12" x14ac:dyDescent="0.2">
      <c r="A165" s="3" t="s">
        <v>3</v>
      </c>
      <c r="B165" s="3">
        <f>+B163+E163</f>
        <v>17030</v>
      </c>
      <c r="C165" s="3">
        <f>+C163+D163+F163</f>
        <v>3220</v>
      </c>
      <c r="D165" s="5"/>
      <c r="E165" s="5"/>
      <c r="F165" s="5"/>
    </row>
    <row r="167" spans="1:12" x14ac:dyDescent="0.2">
      <c r="A167" s="4" t="s">
        <v>111</v>
      </c>
      <c r="B167" s="4"/>
      <c r="C167" s="4"/>
      <c r="D167" s="4"/>
      <c r="E167" s="4"/>
      <c r="F167" s="4"/>
    </row>
    <row r="168" spans="1:12" x14ac:dyDescent="0.2">
      <c r="B168" s="4"/>
      <c r="C168" s="4"/>
      <c r="D168" s="4"/>
      <c r="E168" s="4"/>
      <c r="F168" s="4"/>
    </row>
    <row r="169" spans="1:12" x14ac:dyDescent="0.2">
      <c r="A169" s="4"/>
      <c r="B169" s="14" t="s">
        <v>477</v>
      </c>
      <c r="C169" s="14" t="s">
        <v>198</v>
      </c>
      <c r="D169" s="14" t="s">
        <v>198</v>
      </c>
      <c r="E169" s="14" t="s">
        <v>477</v>
      </c>
      <c r="F169" s="14" t="s">
        <v>198</v>
      </c>
      <c r="G169" s="14" t="s">
        <v>198</v>
      </c>
      <c r="H169" s="17"/>
      <c r="I169" s="17"/>
      <c r="J169" s="17"/>
      <c r="K169" s="14" t="s">
        <v>1</v>
      </c>
      <c r="L169" s="14"/>
    </row>
    <row r="170" spans="1:12" x14ac:dyDescent="0.2">
      <c r="A170" s="4" t="s">
        <v>0</v>
      </c>
      <c r="B170" s="15" t="s">
        <v>478</v>
      </c>
      <c r="C170" s="15" t="s">
        <v>380</v>
      </c>
      <c r="D170" s="15" t="s">
        <v>380</v>
      </c>
      <c r="E170" s="15" t="s">
        <v>478</v>
      </c>
      <c r="F170" s="15" t="s">
        <v>380</v>
      </c>
      <c r="G170" s="15" t="s">
        <v>380</v>
      </c>
      <c r="H170" s="15" t="s">
        <v>62</v>
      </c>
      <c r="I170" s="15" t="s">
        <v>63</v>
      </c>
      <c r="J170" s="15" t="s">
        <v>64</v>
      </c>
      <c r="K170" s="15" t="s">
        <v>65</v>
      </c>
      <c r="L170" s="15" t="s">
        <v>2</v>
      </c>
    </row>
    <row r="171" spans="1:12" x14ac:dyDescent="0.2">
      <c r="A171" s="4"/>
      <c r="B171" s="9" t="s">
        <v>367</v>
      </c>
      <c r="C171" s="9" t="s">
        <v>362</v>
      </c>
      <c r="D171" s="9" t="s">
        <v>364</v>
      </c>
      <c r="E171" s="9" t="s">
        <v>365</v>
      </c>
      <c r="F171" s="9" t="s">
        <v>363</v>
      </c>
      <c r="G171" s="9" t="s">
        <v>368</v>
      </c>
      <c r="H171" s="9"/>
      <c r="I171" s="9"/>
      <c r="J171" s="9"/>
      <c r="K171" s="9"/>
      <c r="L171" s="9"/>
    </row>
    <row r="172" spans="1:12" customFormat="1" x14ac:dyDescent="0.2">
      <c r="A172" s="1" t="s">
        <v>30</v>
      </c>
      <c r="B172" s="26">
        <v>8698</v>
      </c>
      <c r="C172" s="26">
        <v>17704</v>
      </c>
      <c r="D172" s="26">
        <v>2646</v>
      </c>
      <c r="E172" s="27">
        <v>823</v>
      </c>
      <c r="F172" s="27">
        <v>699</v>
      </c>
      <c r="G172" s="27">
        <v>145</v>
      </c>
      <c r="H172" s="26">
        <v>2052</v>
      </c>
      <c r="I172" s="27">
        <v>12</v>
      </c>
      <c r="J172" s="27">
        <v>9</v>
      </c>
      <c r="K172" s="6">
        <f>SUM(H172:J172)</f>
        <v>2073</v>
      </c>
      <c r="L172" s="4">
        <f>SUM(B172:G172)+K172</f>
        <v>32788</v>
      </c>
    </row>
    <row r="173" spans="1:12" x14ac:dyDescent="0.2">
      <c r="A173" s="4"/>
    </row>
    <row r="174" spans="1:12" x14ac:dyDescent="0.2">
      <c r="A174" s="3" t="s">
        <v>3</v>
      </c>
      <c r="B174" s="3">
        <f>+B172+E172</f>
        <v>9521</v>
      </c>
      <c r="C174" s="3">
        <f>+C172+D172+F172+G172</f>
        <v>21194</v>
      </c>
    </row>
    <row r="176" spans="1:12" x14ac:dyDescent="0.2">
      <c r="A176" s="4" t="s">
        <v>114</v>
      </c>
      <c r="B176" s="4"/>
      <c r="C176" s="4"/>
      <c r="D176" s="4"/>
      <c r="E176" s="4"/>
      <c r="F176" s="4"/>
    </row>
    <row r="177" spans="1:12" x14ac:dyDescent="0.2">
      <c r="B177" s="4"/>
      <c r="C177" s="4"/>
      <c r="D177" s="4"/>
      <c r="E177" s="4"/>
      <c r="F177" s="4"/>
    </row>
    <row r="178" spans="1:12" x14ac:dyDescent="0.2">
      <c r="A178" s="4"/>
      <c r="B178" s="14" t="s">
        <v>479</v>
      </c>
      <c r="C178" s="14" t="s">
        <v>481</v>
      </c>
      <c r="D178" s="14" t="s">
        <v>481</v>
      </c>
      <c r="E178" s="14" t="s">
        <v>479</v>
      </c>
      <c r="F178" s="14" t="s">
        <v>479</v>
      </c>
      <c r="G178" s="14" t="s">
        <v>481</v>
      </c>
      <c r="H178" s="17"/>
      <c r="I178" s="17"/>
      <c r="J178" s="17"/>
      <c r="K178" s="14" t="s">
        <v>1</v>
      </c>
      <c r="L178" s="14"/>
    </row>
    <row r="179" spans="1:12" x14ac:dyDescent="0.2">
      <c r="A179" s="4" t="s">
        <v>0</v>
      </c>
      <c r="B179" s="15" t="s">
        <v>480</v>
      </c>
      <c r="C179" s="15" t="s">
        <v>482</v>
      </c>
      <c r="D179" s="15" t="s">
        <v>482</v>
      </c>
      <c r="E179" s="15" t="s">
        <v>480</v>
      </c>
      <c r="F179" s="15" t="s">
        <v>480</v>
      </c>
      <c r="G179" s="15" t="s">
        <v>482</v>
      </c>
      <c r="H179" s="15" t="s">
        <v>62</v>
      </c>
      <c r="I179" s="15" t="s">
        <v>63</v>
      </c>
      <c r="J179" s="15" t="s">
        <v>64</v>
      </c>
      <c r="K179" s="15" t="s">
        <v>65</v>
      </c>
      <c r="L179" s="15" t="s">
        <v>2</v>
      </c>
    </row>
    <row r="180" spans="1:12" x14ac:dyDescent="0.2">
      <c r="A180" s="4"/>
      <c r="B180" s="9" t="s">
        <v>367</v>
      </c>
      <c r="C180" s="9" t="s">
        <v>362</v>
      </c>
      <c r="D180" s="9" t="s">
        <v>364</v>
      </c>
      <c r="E180" s="9" t="s">
        <v>365</v>
      </c>
      <c r="F180" s="9" t="s">
        <v>418</v>
      </c>
      <c r="G180" s="9" t="s">
        <v>368</v>
      </c>
      <c r="H180" s="9"/>
      <c r="I180" s="9"/>
      <c r="J180" s="9"/>
      <c r="K180" s="9"/>
      <c r="L180" s="9"/>
    </row>
    <row r="181" spans="1:12" customFormat="1" x14ac:dyDescent="0.2">
      <c r="A181" s="1" t="s">
        <v>30</v>
      </c>
      <c r="B181" s="26">
        <v>15761</v>
      </c>
      <c r="C181" s="26">
        <v>12884</v>
      </c>
      <c r="D181" s="26">
        <v>1560</v>
      </c>
      <c r="E181" s="26">
        <v>1239</v>
      </c>
      <c r="F181" s="27">
        <v>425</v>
      </c>
      <c r="G181" s="6"/>
      <c r="H181" s="26">
        <v>1520</v>
      </c>
      <c r="I181" s="27">
        <v>37</v>
      </c>
      <c r="J181" s="27">
        <v>5</v>
      </c>
      <c r="K181" s="6">
        <f>SUM(H181:J181)</f>
        <v>1562</v>
      </c>
      <c r="L181" s="4">
        <f>SUM(B181:G181)+K181</f>
        <v>33431</v>
      </c>
    </row>
    <row r="182" spans="1:12" x14ac:dyDescent="0.2">
      <c r="A182" s="4"/>
    </row>
    <row r="183" spans="1:12" x14ac:dyDescent="0.2">
      <c r="A183" s="3" t="s">
        <v>3</v>
      </c>
      <c r="B183" s="3">
        <f>+B181+E181+F181</f>
        <v>17425</v>
      </c>
      <c r="C183" s="3">
        <f>+C181+D181+G181</f>
        <v>14444</v>
      </c>
    </row>
    <row r="185" spans="1:12" x14ac:dyDescent="0.2">
      <c r="A185" s="4" t="s">
        <v>116</v>
      </c>
      <c r="B185" s="4"/>
      <c r="C185" s="4"/>
      <c r="D185" s="4"/>
      <c r="E185" s="4"/>
      <c r="F185" s="4"/>
    </row>
    <row r="186" spans="1:12" x14ac:dyDescent="0.2">
      <c r="B186" s="4"/>
      <c r="C186" s="4"/>
      <c r="D186" s="4"/>
      <c r="E186" s="4"/>
      <c r="F186" s="4"/>
    </row>
    <row r="187" spans="1:12" x14ac:dyDescent="0.2">
      <c r="A187" s="4"/>
      <c r="B187" s="14" t="s">
        <v>421</v>
      </c>
      <c r="C187" s="14" t="s">
        <v>376</v>
      </c>
      <c r="D187" s="14" t="s">
        <v>376</v>
      </c>
      <c r="E187" s="14" t="s">
        <v>376</v>
      </c>
      <c r="F187" s="14" t="s">
        <v>376</v>
      </c>
      <c r="G187" s="17"/>
      <c r="H187" s="18"/>
      <c r="I187" s="17"/>
      <c r="J187" s="14" t="s">
        <v>1</v>
      </c>
      <c r="K187" s="14"/>
    </row>
    <row r="188" spans="1:12" x14ac:dyDescent="0.2">
      <c r="A188" s="4" t="s">
        <v>0</v>
      </c>
      <c r="B188" s="15" t="s">
        <v>483</v>
      </c>
      <c r="C188" s="15" t="s">
        <v>484</v>
      </c>
      <c r="D188" s="15" t="s">
        <v>484</v>
      </c>
      <c r="E188" s="15" t="s">
        <v>484</v>
      </c>
      <c r="F188" s="15" t="s">
        <v>484</v>
      </c>
      <c r="G188" s="15" t="s">
        <v>62</v>
      </c>
      <c r="H188" s="19" t="s">
        <v>63</v>
      </c>
      <c r="I188" s="15" t="s">
        <v>64</v>
      </c>
      <c r="J188" s="15" t="s">
        <v>65</v>
      </c>
      <c r="K188" s="15" t="s">
        <v>2</v>
      </c>
    </row>
    <row r="189" spans="1:12" x14ac:dyDescent="0.2">
      <c r="A189" s="4"/>
      <c r="B189" s="9" t="s">
        <v>367</v>
      </c>
      <c r="C189" s="9" t="s">
        <v>362</v>
      </c>
      <c r="D189" s="9" t="s">
        <v>364</v>
      </c>
      <c r="E189" s="9" t="s">
        <v>363</v>
      </c>
      <c r="F189" s="9" t="s">
        <v>368</v>
      </c>
      <c r="G189" s="9"/>
      <c r="H189" s="9"/>
      <c r="I189" s="9"/>
      <c r="J189" s="9"/>
      <c r="K189" s="9"/>
    </row>
    <row r="190" spans="1:12" customFormat="1" x14ac:dyDescent="0.2">
      <c r="A190" s="1" t="s">
        <v>30</v>
      </c>
      <c r="B190" s="26">
        <v>11935</v>
      </c>
      <c r="C190" s="26">
        <v>16887</v>
      </c>
      <c r="D190" s="26">
        <v>2522</v>
      </c>
      <c r="E190" s="27">
        <v>914</v>
      </c>
      <c r="F190" s="27">
        <v>140</v>
      </c>
      <c r="G190" s="26">
        <v>1883</v>
      </c>
      <c r="H190" s="27">
        <v>21</v>
      </c>
      <c r="I190" s="27">
        <v>10</v>
      </c>
      <c r="J190" s="6">
        <f>SUM(G190:I190)</f>
        <v>1914</v>
      </c>
      <c r="K190" s="4">
        <f>SUM(B190:F190)+J190</f>
        <v>34312</v>
      </c>
    </row>
    <row r="191" spans="1:12" x14ac:dyDescent="0.2">
      <c r="A191" s="4"/>
    </row>
    <row r="192" spans="1:12" x14ac:dyDescent="0.2">
      <c r="A192" s="3" t="s">
        <v>3</v>
      </c>
      <c r="B192" s="3">
        <f>+B190</f>
        <v>11935</v>
      </c>
      <c r="C192" s="3">
        <f>+C190+D190+E190+F190</f>
        <v>20463</v>
      </c>
    </row>
    <row r="194" spans="1:12" x14ac:dyDescent="0.2">
      <c r="A194" s="4" t="s">
        <v>117</v>
      </c>
      <c r="B194" s="4"/>
      <c r="C194" s="4"/>
      <c r="D194" s="4"/>
    </row>
    <row r="195" spans="1:12" x14ac:dyDescent="0.2">
      <c r="B195" s="4"/>
      <c r="C195" s="4"/>
      <c r="D195" s="4"/>
    </row>
    <row r="196" spans="1:12" x14ac:dyDescent="0.2">
      <c r="A196" s="4"/>
      <c r="B196" s="14" t="s">
        <v>485</v>
      </c>
      <c r="C196" s="14" t="s">
        <v>487</v>
      </c>
      <c r="D196" s="14" t="s">
        <v>487</v>
      </c>
      <c r="E196" s="14" t="s">
        <v>485</v>
      </c>
      <c r="F196" s="14" t="s">
        <v>485</v>
      </c>
      <c r="G196" s="14" t="s">
        <v>485</v>
      </c>
      <c r="H196" s="17"/>
      <c r="I196" s="17"/>
      <c r="J196" s="17"/>
      <c r="K196" s="14" t="s">
        <v>1</v>
      </c>
      <c r="L196" s="14"/>
    </row>
    <row r="197" spans="1:12" x14ac:dyDescent="0.2">
      <c r="A197" s="4" t="s">
        <v>0</v>
      </c>
      <c r="B197" s="15" t="s">
        <v>486</v>
      </c>
      <c r="C197" s="15" t="s">
        <v>488</v>
      </c>
      <c r="D197" s="15" t="s">
        <v>488</v>
      </c>
      <c r="E197" s="15" t="s">
        <v>486</v>
      </c>
      <c r="F197" s="15" t="s">
        <v>486</v>
      </c>
      <c r="G197" s="15" t="s">
        <v>486</v>
      </c>
      <c r="H197" s="15" t="s">
        <v>62</v>
      </c>
      <c r="I197" s="15" t="s">
        <v>63</v>
      </c>
      <c r="J197" s="15" t="s">
        <v>64</v>
      </c>
      <c r="K197" s="15" t="s">
        <v>65</v>
      </c>
      <c r="L197" s="15" t="s">
        <v>2</v>
      </c>
    </row>
    <row r="198" spans="1:12" x14ac:dyDescent="0.2">
      <c r="A198" s="4"/>
      <c r="B198" s="9" t="s">
        <v>367</v>
      </c>
      <c r="C198" s="9" t="s">
        <v>362</v>
      </c>
      <c r="D198" s="9" t="s">
        <v>364</v>
      </c>
      <c r="E198" s="9" t="s">
        <v>365</v>
      </c>
      <c r="F198" s="9" t="s">
        <v>363</v>
      </c>
      <c r="G198" s="9" t="s">
        <v>418</v>
      </c>
      <c r="H198" s="9"/>
      <c r="I198" s="9"/>
      <c r="J198" s="9"/>
      <c r="K198" s="9"/>
      <c r="L198" s="9"/>
    </row>
    <row r="199" spans="1:12" customFormat="1" x14ac:dyDescent="0.2">
      <c r="A199" s="1" t="s">
        <v>30</v>
      </c>
      <c r="B199" s="26">
        <v>14315</v>
      </c>
      <c r="C199" s="26">
        <v>9396</v>
      </c>
      <c r="D199" s="26">
        <v>1441</v>
      </c>
      <c r="E199" s="27">
        <v>830</v>
      </c>
      <c r="F199" s="27">
        <v>527</v>
      </c>
      <c r="G199" s="27">
        <v>305</v>
      </c>
      <c r="H199" s="26">
        <v>1386</v>
      </c>
      <c r="I199" s="27">
        <v>27</v>
      </c>
      <c r="J199" s="27">
        <v>19</v>
      </c>
      <c r="K199" s="6">
        <f>SUM(H199:J199)</f>
        <v>1432</v>
      </c>
      <c r="L199" s="4">
        <f>SUM(B199:G199)+K199</f>
        <v>28246</v>
      </c>
    </row>
    <row r="200" spans="1:12" x14ac:dyDescent="0.2">
      <c r="A200" s="4"/>
    </row>
    <row r="201" spans="1:12" x14ac:dyDescent="0.2">
      <c r="A201" s="3" t="s">
        <v>3</v>
      </c>
      <c r="B201" s="3">
        <f>+B199+E199+F199+G199</f>
        <v>15977</v>
      </c>
      <c r="C201" s="3">
        <f>+C199+D199</f>
        <v>10837</v>
      </c>
    </row>
    <row r="203" spans="1:12" x14ac:dyDescent="0.2">
      <c r="A203" s="4" t="s">
        <v>118</v>
      </c>
      <c r="B203" s="4"/>
      <c r="C203" s="4"/>
      <c r="D203" s="4"/>
      <c r="E203" s="4"/>
      <c r="F203" s="4"/>
    </row>
    <row r="204" spans="1:12" x14ac:dyDescent="0.2">
      <c r="B204" s="4"/>
      <c r="C204" s="4"/>
      <c r="D204" s="4"/>
      <c r="E204" s="4"/>
      <c r="F204" s="4"/>
    </row>
    <row r="205" spans="1:12" x14ac:dyDescent="0.2">
      <c r="A205" s="4"/>
      <c r="B205" s="14" t="s">
        <v>489</v>
      </c>
      <c r="C205" s="14" t="s">
        <v>489</v>
      </c>
      <c r="D205" s="17"/>
      <c r="E205" s="17"/>
      <c r="F205" s="17"/>
      <c r="G205" s="14" t="s">
        <v>1</v>
      </c>
      <c r="H205" s="14"/>
    </row>
    <row r="206" spans="1:12" x14ac:dyDescent="0.2">
      <c r="A206" s="4" t="s">
        <v>0</v>
      </c>
      <c r="B206" s="15" t="s">
        <v>490</v>
      </c>
      <c r="C206" s="15" t="s">
        <v>490</v>
      </c>
      <c r="D206" s="15" t="s">
        <v>62</v>
      </c>
      <c r="E206" s="15" t="s">
        <v>63</v>
      </c>
      <c r="F206" s="15" t="s">
        <v>64</v>
      </c>
      <c r="G206" s="15" t="s">
        <v>65</v>
      </c>
      <c r="H206" s="15" t="s">
        <v>2</v>
      </c>
    </row>
    <row r="207" spans="1:12" x14ac:dyDescent="0.2">
      <c r="A207" s="4"/>
      <c r="B207" s="9" t="s">
        <v>367</v>
      </c>
      <c r="C207" s="9" t="s">
        <v>364</v>
      </c>
      <c r="D207" s="9"/>
      <c r="E207" s="9"/>
      <c r="F207" s="9"/>
      <c r="G207" s="9"/>
      <c r="H207" s="9"/>
    </row>
    <row r="208" spans="1:12" x14ac:dyDescent="0.2">
      <c r="A208" s="4" t="s">
        <v>32</v>
      </c>
      <c r="B208" s="2">
        <v>10137</v>
      </c>
      <c r="C208" s="2">
        <v>3742</v>
      </c>
      <c r="D208" s="2">
        <v>3697</v>
      </c>
      <c r="E208" s="2">
        <v>0</v>
      </c>
      <c r="F208" s="2">
        <v>56</v>
      </c>
      <c r="G208" s="2">
        <f>SUM(D208:F208)</f>
        <v>3753</v>
      </c>
      <c r="H208" s="4">
        <f>SUM(B208:C208)+G208</f>
        <v>17632</v>
      </c>
    </row>
    <row r="209" spans="1:9" x14ac:dyDescent="0.2">
      <c r="A209" s="4"/>
    </row>
    <row r="210" spans="1:9" x14ac:dyDescent="0.2">
      <c r="A210" s="3" t="s">
        <v>3</v>
      </c>
      <c r="B210" s="3">
        <f>+B208+C208</f>
        <v>13879</v>
      </c>
    </row>
    <row r="212" spans="1:9" x14ac:dyDescent="0.2">
      <c r="A212" s="4" t="s">
        <v>119</v>
      </c>
      <c r="B212" s="4"/>
      <c r="C212" s="4"/>
    </row>
    <row r="213" spans="1:9" x14ac:dyDescent="0.2">
      <c r="B213" s="4"/>
      <c r="C213" s="4"/>
    </row>
    <row r="214" spans="1:9" x14ac:dyDescent="0.2">
      <c r="A214" s="4"/>
      <c r="B214" s="14" t="s">
        <v>381</v>
      </c>
      <c r="C214" s="14" t="s">
        <v>381</v>
      </c>
      <c r="D214" s="17"/>
      <c r="E214" s="17"/>
      <c r="F214" s="17"/>
      <c r="G214" s="14" t="s">
        <v>1</v>
      </c>
      <c r="H214" s="14"/>
    </row>
    <row r="215" spans="1:9" x14ac:dyDescent="0.2">
      <c r="A215" s="4" t="s">
        <v>0</v>
      </c>
      <c r="B215" s="15" t="s">
        <v>120</v>
      </c>
      <c r="C215" s="15" t="s">
        <v>120</v>
      </c>
      <c r="D215" s="15" t="s">
        <v>62</v>
      </c>
      <c r="E215" s="15" t="s">
        <v>63</v>
      </c>
      <c r="F215" s="15" t="s">
        <v>64</v>
      </c>
      <c r="G215" s="15" t="s">
        <v>65</v>
      </c>
      <c r="H215" s="15" t="s">
        <v>2</v>
      </c>
    </row>
    <row r="216" spans="1:9" x14ac:dyDescent="0.2">
      <c r="A216" s="4"/>
      <c r="B216" s="9" t="s">
        <v>367</v>
      </c>
      <c r="C216" s="9" t="s">
        <v>365</v>
      </c>
      <c r="D216" s="9"/>
      <c r="E216" s="9"/>
      <c r="F216" s="9"/>
      <c r="G216" s="9"/>
      <c r="H216" s="9"/>
    </row>
    <row r="217" spans="1:9" x14ac:dyDescent="0.2">
      <c r="A217" s="4" t="s">
        <v>32</v>
      </c>
      <c r="B217" s="2">
        <v>9768</v>
      </c>
      <c r="C217" s="2">
        <v>1035</v>
      </c>
      <c r="D217" s="2">
        <v>2504</v>
      </c>
      <c r="E217" s="2">
        <v>0</v>
      </c>
      <c r="F217" s="2">
        <v>71</v>
      </c>
      <c r="G217" s="2">
        <f>SUM(D217:F217)</f>
        <v>2575</v>
      </c>
      <c r="H217" s="4">
        <f>SUM(B217:C217)+G217</f>
        <v>13378</v>
      </c>
    </row>
    <row r="218" spans="1:9" x14ac:dyDescent="0.2">
      <c r="A218" s="4"/>
    </row>
    <row r="219" spans="1:9" x14ac:dyDescent="0.2">
      <c r="A219" s="3" t="s">
        <v>3</v>
      </c>
      <c r="B219" s="3">
        <f>+B217+C217</f>
        <v>10803</v>
      </c>
    </row>
    <row r="221" spans="1:9" x14ac:dyDescent="0.2">
      <c r="A221" s="4" t="s">
        <v>121</v>
      </c>
      <c r="B221" s="4"/>
      <c r="C221" s="4"/>
    </row>
    <row r="222" spans="1:9" x14ac:dyDescent="0.2">
      <c r="B222" s="4"/>
      <c r="C222" s="4"/>
    </row>
    <row r="223" spans="1:9" x14ac:dyDescent="0.2">
      <c r="A223" s="4"/>
      <c r="B223" s="14" t="s">
        <v>491</v>
      </c>
      <c r="C223" s="14" t="s">
        <v>491</v>
      </c>
      <c r="D223" s="14" t="s">
        <v>491</v>
      </c>
      <c r="E223" s="17"/>
      <c r="F223" s="17"/>
      <c r="G223" s="17"/>
      <c r="H223" s="14" t="s">
        <v>1</v>
      </c>
      <c r="I223" s="14"/>
    </row>
    <row r="224" spans="1:9" x14ac:dyDescent="0.2">
      <c r="A224" s="4" t="s">
        <v>0</v>
      </c>
      <c r="B224" s="15" t="s">
        <v>492</v>
      </c>
      <c r="C224" s="15" t="s">
        <v>492</v>
      </c>
      <c r="D224" s="15" t="s">
        <v>492</v>
      </c>
      <c r="E224" s="15" t="s">
        <v>62</v>
      </c>
      <c r="F224" s="15" t="s">
        <v>63</v>
      </c>
      <c r="G224" s="15" t="s">
        <v>64</v>
      </c>
      <c r="H224" s="15" t="s">
        <v>65</v>
      </c>
      <c r="I224" s="15" t="s">
        <v>2</v>
      </c>
    </row>
    <row r="225" spans="1:9" x14ac:dyDescent="0.2">
      <c r="A225" s="4"/>
      <c r="B225" s="9" t="s">
        <v>367</v>
      </c>
      <c r="C225" s="9" t="s">
        <v>365</v>
      </c>
      <c r="D225" s="9" t="s">
        <v>363</v>
      </c>
      <c r="E225" s="9"/>
      <c r="F225" s="9"/>
      <c r="G225" s="9"/>
      <c r="H225" s="9"/>
      <c r="I225" s="9"/>
    </row>
    <row r="226" spans="1:9" x14ac:dyDescent="0.2">
      <c r="A226" s="4" t="s">
        <v>32</v>
      </c>
      <c r="B226" s="2">
        <v>7875</v>
      </c>
      <c r="C226" s="2">
        <v>679</v>
      </c>
      <c r="D226" s="2">
        <v>557</v>
      </c>
      <c r="E226" s="2">
        <v>3462</v>
      </c>
      <c r="F226" s="2">
        <v>0</v>
      </c>
      <c r="G226" s="2">
        <v>71</v>
      </c>
      <c r="H226" s="2">
        <f>SUM(E226:G226)</f>
        <v>3533</v>
      </c>
      <c r="I226" s="4">
        <f>SUM(B226:D226)+H226</f>
        <v>12644</v>
      </c>
    </row>
    <row r="227" spans="1:9" x14ac:dyDescent="0.2">
      <c r="A227" s="4"/>
    </row>
    <row r="228" spans="1:9" x14ac:dyDescent="0.2">
      <c r="A228" s="3" t="s">
        <v>3</v>
      </c>
      <c r="B228" s="3">
        <f>+B226+C226+D226</f>
        <v>9111</v>
      </c>
    </row>
    <row r="230" spans="1:9" x14ac:dyDescent="0.2">
      <c r="A230" s="4" t="s">
        <v>122</v>
      </c>
      <c r="B230" s="4"/>
      <c r="C230" s="4"/>
      <c r="D230" s="4"/>
      <c r="E230" s="4"/>
      <c r="F230" s="4"/>
    </row>
    <row r="231" spans="1:9" x14ac:dyDescent="0.2">
      <c r="B231" s="4"/>
      <c r="C231" s="4"/>
      <c r="D231" s="4"/>
      <c r="E231" s="4"/>
      <c r="F231" s="4"/>
    </row>
    <row r="232" spans="1:9" x14ac:dyDescent="0.2">
      <c r="A232" s="4"/>
      <c r="B232" s="14" t="s">
        <v>382</v>
      </c>
      <c r="C232" s="14" t="s">
        <v>382</v>
      </c>
      <c r="D232" s="14" t="s">
        <v>382</v>
      </c>
      <c r="E232" s="17"/>
      <c r="F232" s="17"/>
      <c r="G232" s="17"/>
      <c r="H232" s="14" t="s">
        <v>1</v>
      </c>
      <c r="I232" s="14"/>
    </row>
    <row r="233" spans="1:9" x14ac:dyDescent="0.2">
      <c r="A233" s="4" t="s">
        <v>0</v>
      </c>
      <c r="B233" s="15" t="s">
        <v>383</v>
      </c>
      <c r="C233" s="15" t="s">
        <v>383</v>
      </c>
      <c r="D233" s="15" t="s">
        <v>383</v>
      </c>
      <c r="E233" s="15" t="s">
        <v>62</v>
      </c>
      <c r="F233" s="15" t="s">
        <v>63</v>
      </c>
      <c r="G233" s="15" t="s">
        <v>64</v>
      </c>
      <c r="H233" s="15" t="s">
        <v>65</v>
      </c>
      <c r="I233" s="15" t="s">
        <v>2</v>
      </c>
    </row>
    <row r="234" spans="1:9" x14ac:dyDescent="0.2">
      <c r="A234" s="4"/>
      <c r="B234" s="9" t="s">
        <v>367</v>
      </c>
      <c r="C234" s="9" t="s">
        <v>365</v>
      </c>
      <c r="D234" s="9" t="s">
        <v>363</v>
      </c>
      <c r="E234" s="9"/>
      <c r="F234" s="9"/>
      <c r="G234" s="9"/>
      <c r="H234" s="9"/>
      <c r="I234" s="9"/>
    </row>
    <row r="235" spans="1:9" x14ac:dyDescent="0.2">
      <c r="A235" s="4" t="s">
        <v>32</v>
      </c>
      <c r="B235" s="2">
        <v>12252</v>
      </c>
      <c r="C235" s="2">
        <v>1100</v>
      </c>
      <c r="D235" s="2">
        <v>1500</v>
      </c>
      <c r="E235" s="2">
        <v>5579</v>
      </c>
      <c r="F235" s="2">
        <v>0</v>
      </c>
      <c r="G235" s="2">
        <v>90</v>
      </c>
      <c r="H235" s="2">
        <f>SUM(E235:G235)</f>
        <v>5669</v>
      </c>
      <c r="I235" s="4">
        <f>SUM(B235:D235)+H235</f>
        <v>20521</v>
      </c>
    </row>
    <row r="236" spans="1:9" x14ac:dyDescent="0.2">
      <c r="A236" s="4"/>
    </row>
    <row r="237" spans="1:9" x14ac:dyDescent="0.2">
      <c r="A237" s="3" t="s">
        <v>3</v>
      </c>
      <c r="B237" s="3">
        <f>+B235+C235+D235</f>
        <v>14852</v>
      </c>
    </row>
    <row r="239" spans="1:9" x14ac:dyDescent="0.2">
      <c r="A239" s="4" t="s">
        <v>123</v>
      </c>
      <c r="B239" s="4"/>
    </row>
    <row r="240" spans="1:9" x14ac:dyDescent="0.2">
      <c r="B240" s="4"/>
    </row>
    <row r="241" spans="1:9" x14ac:dyDescent="0.2">
      <c r="A241" s="4"/>
      <c r="B241" s="14" t="s">
        <v>50</v>
      </c>
      <c r="C241" s="14" t="s">
        <v>50</v>
      </c>
      <c r="D241" s="14" t="s">
        <v>50</v>
      </c>
      <c r="E241" s="17"/>
      <c r="F241" s="17"/>
      <c r="G241" s="17"/>
      <c r="H241" s="14" t="s">
        <v>1</v>
      </c>
      <c r="I241" s="14"/>
    </row>
    <row r="242" spans="1:9" x14ac:dyDescent="0.2">
      <c r="A242" s="4" t="s">
        <v>0</v>
      </c>
      <c r="B242" s="15" t="s">
        <v>493</v>
      </c>
      <c r="C242" s="15" t="s">
        <v>493</v>
      </c>
      <c r="D242" s="15" t="s">
        <v>493</v>
      </c>
      <c r="E242" s="15" t="s">
        <v>62</v>
      </c>
      <c r="F242" s="15" t="s">
        <v>63</v>
      </c>
      <c r="G242" s="15" t="s">
        <v>64</v>
      </c>
      <c r="H242" s="15" t="s">
        <v>65</v>
      </c>
      <c r="I242" s="15" t="s">
        <v>2</v>
      </c>
    </row>
    <row r="243" spans="1:9" x14ac:dyDescent="0.2">
      <c r="A243" s="4"/>
      <c r="B243" s="9" t="s">
        <v>367</v>
      </c>
      <c r="C243" s="9" t="s">
        <v>364</v>
      </c>
      <c r="D243" s="9" t="s">
        <v>363</v>
      </c>
      <c r="E243" s="9"/>
      <c r="F243" s="9"/>
      <c r="G243" s="9"/>
      <c r="H243" s="9"/>
      <c r="I243" s="9"/>
    </row>
    <row r="244" spans="1:9" x14ac:dyDescent="0.2">
      <c r="A244" s="4" t="s">
        <v>32</v>
      </c>
      <c r="B244" s="2">
        <v>9054</v>
      </c>
      <c r="C244" s="2">
        <v>1440</v>
      </c>
      <c r="D244" s="2">
        <v>513</v>
      </c>
      <c r="E244" s="2">
        <v>2950</v>
      </c>
      <c r="F244" s="2">
        <v>0</v>
      </c>
      <c r="G244" s="2">
        <v>80</v>
      </c>
      <c r="H244" s="2">
        <f>SUM(E244:G244)</f>
        <v>3030</v>
      </c>
      <c r="I244" s="4">
        <f>SUM(B244:D244)+H244</f>
        <v>14037</v>
      </c>
    </row>
    <row r="245" spans="1:9" x14ac:dyDescent="0.2">
      <c r="A245" s="4"/>
    </row>
    <row r="246" spans="1:9" x14ac:dyDescent="0.2">
      <c r="A246" s="3" t="s">
        <v>3</v>
      </c>
      <c r="B246" s="3">
        <f>+B244+C244+D244</f>
        <v>11007</v>
      </c>
    </row>
    <row r="248" spans="1:9" x14ac:dyDescent="0.2">
      <c r="A248" s="4" t="s">
        <v>124</v>
      </c>
      <c r="B248" s="4"/>
      <c r="C248" s="4"/>
      <c r="D248" s="4"/>
    </row>
    <row r="249" spans="1:9" x14ac:dyDescent="0.2">
      <c r="B249" s="4"/>
      <c r="C249" s="4"/>
      <c r="D249" s="4"/>
    </row>
    <row r="250" spans="1:9" x14ac:dyDescent="0.2">
      <c r="A250" s="4"/>
      <c r="B250" s="14" t="s">
        <v>125</v>
      </c>
      <c r="C250" s="14" t="s">
        <v>125</v>
      </c>
      <c r="D250" s="17"/>
      <c r="E250" s="17"/>
      <c r="F250" s="17"/>
      <c r="G250" s="14" t="s">
        <v>1</v>
      </c>
      <c r="H250" s="14"/>
    </row>
    <row r="251" spans="1:9" x14ac:dyDescent="0.2">
      <c r="A251" s="4" t="s">
        <v>0</v>
      </c>
      <c r="B251" s="15" t="s">
        <v>126</v>
      </c>
      <c r="C251" s="15" t="s">
        <v>126</v>
      </c>
      <c r="D251" s="15" t="s">
        <v>62</v>
      </c>
      <c r="E251" s="15" t="s">
        <v>63</v>
      </c>
      <c r="F251" s="15" t="s">
        <v>64</v>
      </c>
      <c r="G251" s="15" t="s">
        <v>65</v>
      </c>
      <c r="H251" s="15" t="s">
        <v>2</v>
      </c>
    </row>
    <row r="252" spans="1:9" x14ac:dyDescent="0.2">
      <c r="A252" s="4"/>
      <c r="B252" s="9" t="s">
        <v>367</v>
      </c>
      <c r="C252" s="9" t="s">
        <v>365</v>
      </c>
      <c r="D252" s="9"/>
      <c r="E252" s="9"/>
      <c r="F252" s="9"/>
      <c r="G252" s="9"/>
      <c r="H252" s="9"/>
    </row>
    <row r="253" spans="1:9" x14ac:dyDescent="0.2">
      <c r="A253" s="4" t="s">
        <v>32</v>
      </c>
      <c r="B253" s="2">
        <v>10488</v>
      </c>
      <c r="C253" s="2">
        <v>1721</v>
      </c>
      <c r="D253" s="2">
        <v>4688</v>
      </c>
      <c r="E253" s="2">
        <v>0</v>
      </c>
      <c r="F253" s="2">
        <v>156</v>
      </c>
      <c r="G253" s="2">
        <f>SUM(D253:F253)</f>
        <v>4844</v>
      </c>
      <c r="H253" s="4">
        <f>SUM(B253:C253)+G253</f>
        <v>17053</v>
      </c>
    </row>
    <row r="254" spans="1:9" x14ac:dyDescent="0.2">
      <c r="A254" s="4"/>
    </row>
    <row r="255" spans="1:9" x14ac:dyDescent="0.2">
      <c r="A255" s="3" t="s">
        <v>3</v>
      </c>
      <c r="B255" s="3">
        <f>+B253+C253</f>
        <v>12209</v>
      </c>
    </row>
    <row r="257" spans="1:8" x14ac:dyDescent="0.2">
      <c r="A257" s="4" t="s">
        <v>127</v>
      </c>
      <c r="B257" s="4"/>
      <c r="C257" s="4"/>
    </row>
    <row r="258" spans="1:8" x14ac:dyDescent="0.2">
      <c r="B258" s="4"/>
      <c r="C258" s="4"/>
    </row>
    <row r="259" spans="1:8" x14ac:dyDescent="0.2">
      <c r="A259" s="4"/>
      <c r="B259" s="14" t="s">
        <v>128</v>
      </c>
      <c r="C259" s="14" t="s">
        <v>128</v>
      </c>
      <c r="D259" s="17"/>
      <c r="E259" s="17"/>
      <c r="F259" s="17"/>
      <c r="G259" s="14" t="s">
        <v>1</v>
      </c>
      <c r="H259" s="14"/>
    </row>
    <row r="260" spans="1:8" x14ac:dyDescent="0.2">
      <c r="A260" s="4" t="s">
        <v>0</v>
      </c>
      <c r="B260" s="15" t="s">
        <v>129</v>
      </c>
      <c r="C260" s="15" t="s">
        <v>129</v>
      </c>
      <c r="D260" s="15" t="s">
        <v>62</v>
      </c>
      <c r="E260" s="15" t="s">
        <v>63</v>
      </c>
      <c r="F260" s="15" t="s">
        <v>64</v>
      </c>
      <c r="G260" s="15" t="s">
        <v>65</v>
      </c>
      <c r="H260" s="15" t="s">
        <v>2</v>
      </c>
    </row>
    <row r="261" spans="1:8" x14ac:dyDescent="0.2">
      <c r="A261" s="4"/>
      <c r="B261" s="9" t="s">
        <v>367</v>
      </c>
      <c r="C261" s="9" t="s">
        <v>365</v>
      </c>
      <c r="D261" s="9"/>
      <c r="E261" s="9"/>
      <c r="F261" s="9"/>
      <c r="G261" s="9"/>
      <c r="H261" s="9"/>
    </row>
    <row r="262" spans="1:8" x14ac:dyDescent="0.2">
      <c r="A262" s="4" t="s">
        <v>32</v>
      </c>
      <c r="B262" s="2">
        <v>14749</v>
      </c>
      <c r="C262" s="2">
        <v>515</v>
      </c>
      <c r="D262" s="2">
        <v>1890</v>
      </c>
      <c r="E262" s="2">
        <v>0</v>
      </c>
      <c r="F262" s="2">
        <v>36</v>
      </c>
      <c r="G262" s="2">
        <f>SUM(D262:F262)</f>
        <v>1926</v>
      </c>
      <c r="H262" s="4">
        <f>SUM(B262:C262)+G262</f>
        <v>17190</v>
      </c>
    </row>
    <row r="263" spans="1:8" x14ac:dyDescent="0.2">
      <c r="A263" s="4"/>
    </row>
    <row r="264" spans="1:8" x14ac:dyDescent="0.2">
      <c r="A264" s="3" t="s">
        <v>3</v>
      </c>
      <c r="B264" s="3">
        <f>+B262+C262</f>
        <v>15264</v>
      </c>
    </row>
    <row r="266" spans="1:8" x14ac:dyDescent="0.2">
      <c r="A266" s="4" t="s">
        <v>130</v>
      </c>
      <c r="B266" s="4"/>
      <c r="C266" s="4"/>
      <c r="D266" s="4"/>
      <c r="E266" s="4"/>
    </row>
    <row r="267" spans="1:8" x14ac:dyDescent="0.2">
      <c r="B267" s="4"/>
      <c r="C267" s="4"/>
      <c r="D267" s="4"/>
      <c r="E267" s="4"/>
    </row>
    <row r="268" spans="1:8" x14ac:dyDescent="0.2">
      <c r="A268" s="4"/>
      <c r="B268" s="14" t="s">
        <v>131</v>
      </c>
      <c r="C268" s="17"/>
      <c r="D268" s="17"/>
      <c r="E268" s="17"/>
      <c r="F268" s="14" t="s">
        <v>1</v>
      </c>
      <c r="G268" s="14"/>
    </row>
    <row r="269" spans="1:8" x14ac:dyDescent="0.2">
      <c r="A269" s="4" t="s">
        <v>0</v>
      </c>
      <c r="B269" s="15" t="s">
        <v>132</v>
      </c>
      <c r="C269" s="15" t="s">
        <v>62</v>
      </c>
      <c r="D269" s="15" t="s">
        <v>63</v>
      </c>
      <c r="E269" s="15" t="s">
        <v>64</v>
      </c>
      <c r="F269" s="15" t="s">
        <v>65</v>
      </c>
      <c r="G269" s="15" t="s">
        <v>2</v>
      </c>
    </row>
    <row r="270" spans="1:8" x14ac:dyDescent="0.2">
      <c r="A270" s="4"/>
      <c r="B270" s="9" t="s">
        <v>367</v>
      </c>
      <c r="C270" s="9"/>
      <c r="D270" s="9"/>
      <c r="E270" s="9"/>
      <c r="F270" s="9"/>
      <c r="G270" s="9"/>
    </row>
    <row r="271" spans="1:8" x14ac:dyDescent="0.2">
      <c r="A271" s="4" t="s">
        <v>32</v>
      </c>
      <c r="B271" s="2">
        <v>9115</v>
      </c>
      <c r="C271" s="2">
        <v>4247</v>
      </c>
      <c r="D271" s="2">
        <v>0</v>
      </c>
      <c r="E271" s="2">
        <v>139</v>
      </c>
      <c r="F271" s="2">
        <f>SUM(C271:E271)</f>
        <v>4386</v>
      </c>
      <c r="G271" s="4">
        <f>SUM(B271:B271)+F271</f>
        <v>13501</v>
      </c>
    </row>
    <row r="272" spans="1:8" x14ac:dyDescent="0.2">
      <c r="A272" s="4"/>
    </row>
    <row r="273" spans="1:8" x14ac:dyDescent="0.2">
      <c r="A273" s="3" t="s">
        <v>3</v>
      </c>
      <c r="B273" s="3">
        <f>+B271</f>
        <v>9115</v>
      </c>
    </row>
    <row r="275" spans="1:8" x14ac:dyDescent="0.2">
      <c r="A275" s="4" t="s">
        <v>133</v>
      </c>
      <c r="B275" s="4"/>
      <c r="C275" s="4"/>
    </row>
    <row r="276" spans="1:8" x14ac:dyDescent="0.2">
      <c r="B276" s="4"/>
      <c r="C276" s="4"/>
    </row>
    <row r="277" spans="1:8" x14ac:dyDescent="0.2">
      <c r="A277" s="4"/>
      <c r="B277" s="14" t="s">
        <v>134</v>
      </c>
      <c r="C277" s="14" t="s">
        <v>134</v>
      </c>
      <c r="D277" s="17"/>
      <c r="E277" s="17"/>
      <c r="F277" s="17"/>
      <c r="G277" s="14" t="s">
        <v>1</v>
      </c>
      <c r="H277" s="14"/>
    </row>
    <row r="278" spans="1:8" x14ac:dyDescent="0.2">
      <c r="A278" s="4" t="s">
        <v>0</v>
      </c>
      <c r="B278" s="15" t="s">
        <v>135</v>
      </c>
      <c r="C278" s="15" t="s">
        <v>135</v>
      </c>
      <c r="D278" s="15" t="s">
        <v>62</v>
      </c>
      <c r="E278" s="15" t="s">
        <v>63</v>
      </c>
      <c r="F278" s="15" t="s">
        <v>64</v>
      </c>
      <c r="G278" s="15" t="s">
        <v>65</v>
      </c>
      <c r="H278" s="15" t="s">
        <v>2</v>
      </c>
    </row>
    <row r="279" spans="1:8" x14ac:dyDescent="0.2">
      <c r="A279" s="4"/>
      <c r="B279" s="9" t="s">
        <v>367</v>
      </c>
      <c r="C279" s="9" t="s">
        <v>365</v>
      </c>
      <c r="D279" s="9"/>
      <c r="E279" s="9"/>
      <c r="F279" s="9"/>
      <c r="G279" s="9"/>
      <c r="H279" s="9"/>
    </row>
    <row r="280" spans="1:8" x14ac:dyDescent="0.2">
      <c r="A280" s="4" t="s">
        <v>32</v>
      </c>
      <c r="B280" s="2">
        <v>9713</v>
      </c>
      <c r="C280" s="2">
        <v>374</v>
      </c>
      <c r="D280" s="2">
        <v>1584</v>
      </c>
      <c r="E280" s="2">
        <v>0</v>
      </c>
      <c r="F280" s="2">
        <v>45</v>
      </c>
      <c r="G280" s="2">
        <f>SUM(D280:F280)</f>
        <v>1629</v>
      </c>
      <c r="H280" s="4">
        <f>SUM(B280:C280)+G280</f>
        <v>11716</v>
      </c>
    </row>
    <row r="281" spans="1:8" x14ac:dyDescent="0.2">
      <c r="A281" s="4"/>
    </row>
    <row r="282" spans="1:8" x14ac:dyDescent="0.2">
      <c r="A282" s="3" t="s">
        <v>3</v>
      </c>
      <c r="B282" s="3">
        <f>+B280+C280</f>
        <v>10087</v>
      </c>
    </row>
    <row r="284" spans="1:8" x14ac:dyDescent="0.2">
      <c r="A284" s="4" t="s">
        <v>136</v>
      </c>
      <c r="B284" s="4"/>
      <c r="C284" s="4"/>
    </row>
    <row r="285" spans="1:8" x14ac:dyDescent="0.2">
      <c r="B285" s="4"/>
      <c r="C285" s="4"/>
    </row>
    <row r="286" spans="1:8" x14ac:dyDescent="0.2">
      <c r="A286" s="4"/>
      <c r="B286" s="14" t="s">
        <v>137</v>
      </c>
      <c r="C286" s="17"/>
      <c r="D286" s="17"/>
      <c r="E286" s="17"/>
      <c r="F286" s="14" t="s">
        <v>1</v>
      </c>
      <c r="G286" s="14"/>
    </row>
    <row r="287" spans="1:8" x14ac:dyDescent="0.2">
      <c r="A287" s="4" t="s">
        <v>0</v>
      </c>
      <c r="B287" s="15" t="s">
        <v>138</v>
      </c>
      <c r="C287" s="15" t="s">
        <v>62</v>
      </c>
      <c r="D287" s="15" t="s">
        <v>63</v>
      </c>
      <c r="E287" s="15" t="s">
        <v>64</v>
      </c>
      <c r="F287" s="15" t="s">
        <v>65</v>
      </c>
      <c r="G287" s="15" t="s">
        <v>2</v>
      </c>
    </row>
    <row r="288" spans="1:8" x14ac:dyDescent="0.2">
      <c r="A288" s="4"/>
      <c r="B288" s="9" t="s">
        <v>367</v>
      </c>
      <c r="C288" s="9"/>
      <c r="D288" s="9"/>
      <c r="E288" s="9"/>
      <c r="F288" s="9"/>
      <c r="G288" s="9"/>
    </row>
    <row r="289" spans="1:8" x14ac:dyDescent="0.2">
      <c r="A289" s="4" t="s">
        <v>32</v>
      </c>
      <c r="B289" s="2">
        <v>14086</v>
      </c>
      <c r="C289" s="2">
        <v>1958</v>
      </c>
      <c r="D289" s="2">
        <v>0</v>
      </c>
      <c r="E289" s="2">
        <v>33</v>
      </c>
      <c r="F289" s="2">
        <f>SUM(C289:E289)</f>
        <v>1991</v>
      </c>
      <c r="G289" s="4">
        <f>SUM(B289:B289)+F289</f>
        <v>16077</v>
      </c>
    </row>
    <row r="290" spans="1:8" x14ac:dyDescent="0.2">
      <c r="A290" s="4"/>
    </row>
    <row r="291" spans="1:8" x14ac:dyDescent="0.2">
      <c r="A291" s="3" t="s">
        <v>3</v>
      </c>
      <c r="B291" s="3">
        <f>+B289</f>
        <v>14086</v>
      </c>
    </row>
    <row r="293" spans="1:8" x14ac:dyDescent="0.2">
      <c r="A293" s="4" t="s">
        <v>139</v>
      </c>
      <c r="B293" s="4"/>
      <c r="C293" s="4"/>
    </row>
    <row r="294" spans="1:8" x14ac:dyDescent="0.2">
      <c r="B294" s="4"/>
      <c r="C294" s="4"/>
    </row>
    <row r="295" spans="1:8" x14ac:dyDescent="0.2">
      <c r="A295" s="4"/>
      <c r="B295" s="14" t="s">
        <v>140</v>
      </c>
      <c r="C295" s="14" t="s">
        <v>140</v>
      </c>
      <c r="D295" s="17"/>
      <c r="E295" s="17"/>
      <c r="F295" s="17"/>
      <c r="G295" s="14" t="s">
        <v>1</v>
      </c>
      <c r="H295" s="14"/>
    </row>
    <row r="296" spans="1:8" x14ac:dyDescent="0.2">
      <c r="A296" s="4" t="s">
        <v>0</v>
      </c>
      <c r="B296" s="15" t="s">
        <v>141</v>
      </c>
      <c r="C296" s="15" t="s">
        <v>141</v>
      </c>
      <c r="D296" s="15" t="s">
        <v>62</v>
      </c>
      <c r="E296" s="15" t="s">
        <v>63</v>
      </c>
      <c r="F296" s="15" t="s">
        <v>64</v>
      </c>
      <c r="G296" s="15" t="s">
        <v>65</v>
      </c>
      <c r="H296" s="15" t="s">
        <v>2</v>
      </c>
    </row>
    <row r="297" spans="1:8" x14ac:dyDescent="0.2">
      <c r="A297" s="4"/>
      <c r="B297" s="9" t="s">
        <v>367</v>
      </c>
      <c r="C297" s="9" t="s">
        <v>365</v>
      </c>
      <c r="D297" s="9"/>
      <c r="E297" s="9"/>
      <c r="F297" s="9"/>
      <c r="G297" s="9"/>
      <c r="H297" s="9"/>
    </row>
    <row r="298" spans="1:8" x14ac:dyDescent="0.2">
      <c r="A298" s="4" t="s">
        <v>32</v>
      </c>
      <c r="B298" s="2">
        <v>15108</v>
      </c>
      <c r="C298" s="2">
        <v>871</v>
      </c>
      <c r="D298" s="2">
        <v>2617</v>
      </c>
      <c r="E298" s="2">
        <v>0</v>
      </c>
      <c r="F298" s="2">
        <v>79</v>
      </c>
      <c r="G298" s="2">
        <f>SUM(D298:F298)</f>
        <v>2696</v>
      </c>
      <c r="H298" s="4">
        <f>SUM(B298:C298)+G298</f>
        <v>18675</v>
      </c>
    </row>
    <row r="299" spans="1:8" x14ac:dyDescent="0.2">
      <c r="A299" s="4"/>
    </row>
    <row r="300" spans="1:8" x14ac:dyDescent="0.2">
      <c r="A300" s="3" t="s">
        <v>3</v>
      </c>
      <c r="B300" s="3">
        <f>+B298+C298</f>
        <v>15979</v>
      </c>
    </row>
    <row r="302" spans="1:8" x14ac:dyDescent="0.2">
      <c r="A302" s="4" t="s">
        <v>142</v>
      </c>
      <c r="B302" s="4"/>
    </row>
    <row r="303" spans="1:8" x14ac:dyDescent="0.2">
      <c r="B303" s="4"/>
    </row>
    <row r="304" spans="1:8" x14ac:dyDescent="0.2">
      <c r="A304" s="4"/>
      <c r="B304" s="14" t="s">
        <v>115</v>
      </c>
      <c r="C304" s="14" t="s">
        <v>115</v>
      </c>
      <c r="D304" s="17"/>
      <c r="E304" s="17"/>
      <c r="F304" s="17"/>
      <c r="G304" s="14" t="s">
        <v>1</v>
      </c>
      <c r="H304" s="14"/>
    </row>
    <row r="305" spans="1:8" x14ac:dyDescent="0.2">
      <c r="A305" s="4" t="s">
        <v>0</v>
      </c>
      <c r="B305" s="15" t="s">
        <v>143</v>
      </c>
      <c r="C305" s="15" t="s">
        <v>143</v>
      </c>
      <c r="D305" s="15" t="s">
        <v>62</v>
      </c>
      <c r="E305" s="15" t="s">
        <v>63</v>
      </c>
      <c r="F305" s="15" t="s">
        <v>64</v>
      </c>
      <c r="G305" s="15" t="s">
        <v>65</v>
      </c>
      <c r="H305" s="15" t="s">
        <v>2</v>
      </c>
    </row>
    <row r="306" spans="1:8" x14ac:dyDescent="0.2">
      <c r="A306" s="4"/>
      <c r="B306" s="9" t="s">
        <v>367</v>
      </c>
      <c r="C306" s="9" t="s">
        <v>365</v>
      </c>
      <c r="D306" s="9"/>
      <c r="E306" s="9"/>
      <c r="F306" s="9"/>
      <c r="G306" s="9"/>
      <c r="H306" s="9"/>
    </row>
    <row r="307" spans="1:8" x14ac:dyDescent="0.2">
      <c r="A307" s="4" t="s">
        <v>32</v>
      </c>
      <c r="B307" s="2">
        <v>6680</v>
      </c>
      <c r="C307" s="2">
        <v>1077</v>
      </c>
      <c r="D307" s="2">
        <v>2224</v>
      </c>
      <c r="E307" s="2">
        <v>0</v>
      </c>
      <c r="F307" s="2">
        <v>36</v>
      </c>
      <c r="G307" s="2">
        <f>SUM(D307:F307)</f>
        <v>2260</v>
      </c>
      <c r="H307" s="4">
        <f>SUM(B307:C307)+G307</f>
        <v>10017</v>
      </c>
    </row>
    <row r="308" spans="1:8" x14ac:dyDescent="0.2">
      <c r="A308" s="4"/>
    </row>
    <row r="309" spans="1:8" x14ac:dyDescent="0.2">
      <c r="A309" s="3" t="s">
        <v>3</v>
      </c>
      <c r="B309" s="3">
        <f>+B307+C307</f>
        <v>7757</v>
      </c>
    </row>
    <row r="311" spans="1:8" x14ac:dyDescent="0.2">
      <c r="A311" s="4" t="s">
        <v>144</v>
      </c>
      <c r="B311" s="4"/>
    </row>
    <row r="312" spans="1:8" x14ac:dyDescent="0.2">
      <c r="B312" s="4"/>
    </row>
    <row r="313" spans="1:8" x14ac:dyDescent="0.2">
      <c r="A313" s="4"/>
      <c r="B313" s="14" t="s">
        <v>145</v>
      </c>
      <c r="C313" s="17"/>
      <c r="D313" s="17"/>
      <c r="E313" s="17"/>
      <c r="F313" s="14" t="s">
        <v>1</v>
      </c>
      <c r="G313" s="14"/>
    </row>
    <row r="314" spans="1:8" x14ac:dyDescent="0.2">
      <c r="A314" s="4" t="s">
        <v>0</v>
      </c>
      <c r="B314" s="15" t="s">
        <v>146</v>
      </c>
      <c r="C314" s="15" t="s">
        <v>62</v>
      </c>
      <c r="D314" s="15" t="s">
        <v>63</v>
      </c>
      <c r="E314" s="15" t="s">
        <v>64</v>
      </c>
      <c r="F314" s="15" t="s">
        <v>65</v>
      </c>
      <c r="G314" s="15" t="s">
        <v>2</v>
      </c>
    </row>
    <row r="315" spans="1:8" x14ac:dyDescent="0.2">
      <c r="A315" s="4"/>
      <c r="B315" s="9" t="s">
        <v>367</v>
      </c>
      <c r="C315" s="9"/>
      <c r="D315" s="9"/>
      <c r="E315" s="9"/>
      <c r="F315" s="9"/>
      <c r="G315" s="9"/>
    </row>
    <row r="316" spans="1:8" x14ac:dyDescent="0.2">
      <c r="A316" s="4" t="s">
        <v>32</v>
      </c>
      <c r="B316" s="2">
        <v>7474</v>
      </c>
      <c r="C316" s="2">
        <v>1845</v>
      </c>
      <c r="D316" s="2">
        <v>0</v>
      </c>
      <c r="E316" s="2">
        <v>29</v>
      </c>
      <c r="F316" s="2">
        <f>SUM(C316:E316)</f>
        <v>1874</v>
      </c>
      <c r="G316" s="4">
        <f>SUM(B316:B316)+F316</f>
        <v>9348</v>
      </c>
    </row>
    <row r="317" spans="1:8" x14ac:dyDescent="0.2">
      <c r="A317" s="4"/>
    </row>
    <row r="318" spans="1:8" x14ac:dyDescent="0.2">
      <c r="A318" s="3" t="s">
        <v>3</v>
      </c>
      <c r="B318" s="3">
        <f>+B316</f>
        <v>7474</v>
      </c>
    </row>
    <row r="320" spans="1:8" x14ac:dyDescent="0.2">
      <c r="A320" s="4" t="s">
        <v>147</v>
      </c>
      <c r="B320" s="4"/>
      <c r="C320" s="4"/>
    </row>
    <row r="321" spans="1:9" x14ac:dyDescent="0.2">
      <c r="B321" s="4"/>
      <c r="C321" s="4"/>
    </row>
    <row r="322" spans="1:9" x14ac:dyDescent="0.2">
      <c r="A322" s="4"/>
      <c r="B322" s="14" t="s">
        <v>384</v>
      </c>
      <c r="C322" s="14" t="s">
        <v>384</v>
      </c>
      <c r="D322" s="17"/>
      <c r="E322" s="17"/>
      <c r="F322" s="17"/>
      <c r="G322" s="14" t="s">
        <v>1</v>
      </c>
      <c r="H322" s="14"/>
    </row>
    <row r="323" spans="1:9" x14ac:dyDescent="0.2">
      <c r="A323" s="4" t="s">
        <v>0</v>
      </c>
      <c r="B323" s="15" t="s">
        <v>385</v>
      </c>
      <c r="C323" s="15" t="s">
        <v>385</v>
      </c>
      <c r="D323" s="15" t="s">
        <v>62</v>
      </c>
      <c r="E323" s="15" t="s">
        <v>63</v>
      </c>
      <c r="F323" s="15" t="s">
        <v>64</v>
      </c>
      <c r="G323" s="15" t="s">
        <v>65</v>
      </c>
      <c r="H323" s="15" t="s">
        <v>2</v>
      </c>
    </row>
    <row r="324" spans="1:9" x14ac:dyDescent="0.2">
      <c r="A324" s="4"/>
      <c r="B324" s="9" t="s">
        <v>367</v>
      </c>
      <c r="C324" s="9" t="s">
        <v>365</v>
      </c>
      <c r="D324" s="9"/>
      <c r="E324" s="9"/>
      <c r="F324" s="9"/>
      <c r="G324" s="9"/>
      <c r="H324" s="9"/>
    </row>
    <row r="325" spans="1:9" x14ac:dyDescent="0.2">
      <c r="A325" s="4" t="s">
        <v>32</v>
      </c>
      <c r="B325" s="2">
        <v>9203</v>
      </c>
      <c r="C325" s="2">
        <v>1837</v>
      </c>
      <c r="D325" s="2">
        <v>2514</v>
      </c>
      <c r="E325" s="2">
        <v>0</v>
      </c>
      <c r="F325" s="2">
        <v>102</v>
      </c>
      <c r="G325" s="2">
        <f>SUM(D325:F325)</f>
        <v>2616</v>
      </c>
      <c r="H325" s="4">
        <f>SUM(B325:C325)+G325</f>
        <v>13656</v>
      </c>
    </row>
    <row r="326" spans="1:9" x14ac:dyDescent="0.2">
      <c r="A326" s="4"/>
    </row>
    <row r="327" spans="1:9" x14ac:dyDescent="0.2">
      <c r="A327" s="3" t="s">
        <v>3</v>
      </c>
      <c r="B327" s="3">
        <f>+B325+C325</f>
        <v>11040</v>
      </c>
    </row>
    <row r="329" spans="1:9" x14ac:dyDescent="0.2">
      <c r="A329" s="4" t="s">
        <v>149</v>
      </c>
      <c r="B329" s="4"/>
    </row>
    <row r="330" spans="1:9" x14ac:dyDescent="0.2">
      <c r="B330" s="4"/>
    </row>
    <row r="331" spans="1:9" x14ac:dyDescent="0.2">
      <c r="A331" s="4"/>
      <c r="B331" s="14" t="s">
        <v>150</v>
      </c>
      <c r="C331" s="14" t="s">
        <v>150</v>
      </c>
      <c r="D331" s="14" t="s">
        <v>386</v>
      </c>
      <c r="E331" s="17"/>
      <c r="F331" s="17"/>
      <c r="G331" s="17"/>
      <c r="H331" s="14" t="s">
        <v>1</v>
      </c>
      <c r="I331" s="14"/>
    </row>
    <row r="332" spans="1:9" x14ac:dyDescent="0.2">
      <c r="A332" s="4" t="s">
        <v>0</v>
      </c>
      <c r="B332" s="15" t="s">
        <v>151</v>
      </c>
      <c r="C332" s="15" t="s">
        <v>151</v>
      </c>
      <c r="D332" s="15" t="s">
        <v>387</v>
      </c>
      <c r="E332" s="15" t="s">
        <v>62</v>
      </c>
      <c r="F332" s="15" t="s">
        <v>63</v>
      </c>
      <c r="G332" s="15" t="s">
        <v>64</v>
      </c>
      <c r="H332" s="15" t="s">
        <v>65</v>
      </c>
      <c r="I332" s="15" t="s">
        <v>2</v>
      </c>
    </row>
    <row r="333" spans="1:9" x14ac:dyDescent="0.2">
      <c r="A333" s="4"/>
      <c r="B333" s="9" t="s">
        <v>367</v>
      </c>
      <c r="C333" s="9" t="s">
        <v>365</v>
      </c>
      <c r="D333" s="9" t="s">
        <v>366</v>
      </c>
      <c r="E333" s="9"/>
      <c r="F333" s="9"/>
      <c r="G333" s="9"/>
      <c r="H333" s="9"/>
      <c r="I333" s="9"/>
    </row>
    <row r="334" spans="1:9" x14ac:dyDescent="0.2">
      <c r="A334" s="4" t="s">
        <v>32</v>
      </c>
      <c r="B334" s="2">
        <v>8817</v>
      </c>
      <c r="C334" s="2">
        <v>1519</v>
      </c>
      <c r="D334" s="2">
        <v>792</v>
      </c>
      <c r="E334" s="2">
        <v>1322</v>
      </c>
      <c r="F334" s="2">
        <v>0</v>
      </c>
      <c r="G334" s="2">
        <v>29</v>
      </c>
      <c r="H334" s="2">
        <f>SUM(E334:G334)</f>
        <v>1351</v>
      </c>
      <c r="I334" s="4">
        <f>SUM(B334:D334)+H334</f>
        <v>12479</v>
      </c>
    </row>
    <row r="335" spans="1:9" x14ac:dyDescent="0.2">
      <c r="A335" s="4"/>
    </row>
    <row r="336" spans="1:9" x14ac:dyDescent="0.2">
      <c r="A336" s="3" t="s">
        <v>3</v>
      </c>
      <c r="B336" s="3">
        <f>+B334+C334</f>
        <v>10336</v>
      </c>
      <c r="D336" s="3">
        <f>+D334</f>
        <v>792</v>
      </c>
    </row>
    <row r="338" spans="1:8" x14ac:dyDescent="0.2">
      <c r="A338" s="4" t="s">
        <v>152</v>
      </c>
      <c r="B338" s="4"/>
      <c r="C338" s="4"/>
      <c r="D338" s="4"/>
      <c r="E338" s="4"/>
    </row>
    <row r="339" spans="1:8" x14ac:dyDescent="0.2">
      <c r="B339" s="4"/>
      <c r="C339" s="4"/>
      <c r="D339" s="4"/>
      <c r="E339" s="4"/>
    </row>
    <row r="340" spans="1:8" x14ac:dyDescent="0.2">
      <c r="A340" s="4"/>
      <c r="B340" s="14" t="s">
        <v>115</v>
      </c>
      <c r="C340" s="17"/>
      <c r="D340" s="17"/>
      <c r="E340" s="17"/>
      <c r="F340" s="14" t="s">
        <v>1</v>
      </c>
      <c r="G340" s="14"/>
    </row>
    <row r="341" spans="1:8" x14ac:dyDescent="0.2">
      <c r="A341" s="4" t="s">
        <v>0</v>
      </c>
      <c r="B341" s="15" t="s">
        <v>284</v>
      </c>
      <c r="C341" s="15" t="s">
        <v>62</v>
      </c>
      <c r="D341" s="15" t="s">
        <v>63</v>
      </c>
      <c r="E341" s="15" t="s">
        <v>64</v>
      </c>
      <c r="F341" s="15" t="s">
        <v>65</v>
      </c>
      <c r="G341" s="15" t="s">
        <v>2</v>
      </c>
    </row>
    <row r="342" spans="1:8" x14ac:dyDescent="0.2">
      <c r="A342" s="4"/>
      <c r="B342" s="9" t="s">
        <v>367</v>
      </c>
      <c r="C342" s="9"/>
      <c r="D342" s="9"/>
      <c r="E342" s="9"/>
      <c r="F342" s="9"/>
      <c r="G342" s="9"/>
    </row>
    <row r="343" spans="1:8" x14ac:dyDescent="0.2">
      <c r="A343" s="4" t="s">
        <v>32</v>
      </c>
      <c r="B343" s="2">
        <v>6694</v>
      </c>
      <c r="C343" s="2">
        <v>2233</v>
      </c>
      <c r="D343" s="2">
        <v>0</v>
      </c>
      <c r="E343" s="2">
        <v>50</v>
      </c>
      <c r="F343" s="2">
        <f>SUM(C343:E343)</f>
        <v>2283</v>
      </c>
      <c r="G343" s="4">
        <f>SUM(B343:B343)+F343</f>
        <v>8977</v>
      </c>
    </row>
    <row r="344" spans="1:8" x14ac:dyDescent="0.2">
      <c r="A344" s="4"/>
    </row>
    <row r="345" spans="1:8" x14ac:dyDescent="0.2">
      <c r="A345" s="3" t="s">
        <v>3</v>
      </c>
      <c r="B345" s="3">
        <f>+B343</f>
        <v>6694</v>
      </c>
    </row>
    <row r="347" spans="1:8" x14ac:dyDescent="0.2">
      <c r="A347" s="4" t="s">
        <v>153</v>
      </c>
      <c r="B347" s="4"/>
      <c r="C347" s="4"/>
    </row>
    <row r="348" spans="1:8" x14ac:dyDescent="0.2">
      <c r="B348" s="4"/>
      <c r="C348" s="4"/>
    </row>
    <row r="349" spans="1:8" x14ac:dyDescent="0.2">
      <c r="A349" s="4"/>
      <c r="B349" s="14" t="s">
        <v>388</v>
      </c>
      <c r="C349" s="14" t="s">
        <v>388</v>
      </c>
      <c r="D349" s="17"/>
      <c r="E349" s="17"/>
      <c r="F349" s="17"/>
      <c r="G349" s="14" t="s">
        <v>1</v>
      </c>
      <c r="H349" s="14"/>
    </row>
    <row r="350" spans="1:8" x14ac:dyDescent="0.2">
      <c r="A350" s="4" t="s">
        <v>0</v>
      </c>
      <c r="B350" s="15" t="s">
        <v>389</v>
      </c>
      <c r="C350" s="15" t="s">
        <v>389</v>
      </c>
      <c r="D350" s="15" t="s">
        <v>62</v>
      </c>
      <c r="E350" s="15" t="s">
        <v>63</v>
      </c>
      <c r="F350" s="15" t="s">
        <v>64</v>
      </c>
      <c r="G350" s="15" t="s">
        <v>65</v>
      </c>
      <c r="H350" s="15" t="s">
        <v>2</v>
      </c>
    </row>
    <row r="351" spans="1:8" x14ac:dyDescent="0.2">
      <c r="A351" s="4"/>
      <c r="B351" s="9" t="s">
        <v>367</v>
      </c>
      <c r="C351" s="9" t="s">
        <v>365</v>
      </c>
      <c r="D351" s="9"/>
      <c r="E351" s="9"/>
      <c r="F351" s="9"/>
      <c r="G351" s="9"/>
      <c r="H351" s="9"/>
    </row>
    <row r="352" spans="1:8" x14ac:dyDescent="0.2">
      <c r="A352" s="4" t="s">
        <v>32</v>
      </c>
      <c r="B352" s="2">
        <v>5251</v>
      </c>
      <c r="C352" s="2">
        <v>683</v>
      </c>
      <c r="D352" s="2">
        <v>1474</v>
      </c>
      <c r="E352" s="2">
        <v>0</v>
      </c>
      <c r="F352" s="2">
        <v>35</v>
      </c>
      <c r="G352" s="2">
        <f>SUM(D352:F352)</f>
        <v>1509</v>
      </c>
      <c r="H352" s="4">
        <f>SUM(B352:C352)+G352</f>
        <v>7443</v>
      </c>
    </row>
    <row r="353" spans="1:10" x14ac:dyDescent="0.2">
      <c r="A353" s="4"/>
    </row>
    <row r="354" spans="1:10" x14ac:dyDescent="0.2">
      <c r="A354" s="3" t="s">
        <v>3</v>
      </c>
      <c r="B354" s="3">
        <f>+B352+C352</f>
        <v>5934</v>
      </c>
    </row>
    <row r="356" spans="1:10" x14ac:dyDescent="0.2">
      <c r="A356" s="4" t="s">
        <v>154</v>
      </c>
      <c r="B356" s="4"/>
      <c r="C356" s="4"/>
      <c r="D356" s="4"/>
      <c r="E356" s="4"/>
    </row>
    <row r="357" spans="1:10" x14ac:dyDescent="0.2">
      <c r="B357" s="4"/>
      <c r="C357" s="4"/>
      <c r="D357" s="4"/>
      <c r="E357" s="4"/>
    </row>
    <row r="358" spans="1:10" x14ac:dyDescent="0.2">
      <c r="A358" s="4"/>
      <c r="B358" s="14" t="s">
        <v>494</v>
      </c>
      <c r="C358" s="14" t="s">
        <v>496</v>
      </c>
      <c r="D358" s="14" t="s">
        <v>494</v>
      </c>
      <c r="E358" s="14" t="s">
        <v>494</v>
      </c>
      <c r="F358" s="17"/>
      <c r="G358" s="17"/>
      <c r="H358" s="17"/>
      <c r="I358" s="14" t="s">
        <v>1</v>
      </c>
      <c r="J358" s="14"/>
    </row>
    <row r="359" spans="1:10" x14ac:dyDescent="0.2">
      <c r="A359" s="4" t="s">
        <v>0</v>
      </c>
      <c r="B359" s="15" t="s">
        <v>495</v>
      </c>
      <c r="C359" s="15" t="s">
        <v>497</v>
      </c>
      <c r="D359" s="15" t="s">
        <v>495</v>
      </c>
      <c r="E359" s="15" t="s">
        <v>495</v>
      </c>
      <c r="F359" s="15" t="s">
        <v>62</v>
      </c>
      <c r="G359" s="15" t="s">
        <v>63</v>
      </c>
      <c r="H359" s="15" t="s">
        <v>64</v>
      </c>
      <c r="I359" s="15" t="s">
        <v>65</v>
      </c>
      <c r="J359" s="15" t="s">
        <v>2</v>
      </c>
    </row>
    <row r="360" spans="1:10" x14ac:dyDescent="0.2">
      <c r="A360" s="4"/>
      <c r="B360" s="9" t="s">
        <v>367</v>
      </c>
      <c r="C360" s="9" t="s">
        <v>362</v>
      </c>
      <c r="D360" s="9" t="s">
        <v>365</v>
      </c>
      <c r="E360" s="9" t="s">
        <v>363</v>
      </c>
      <c r="F360" s="9"/>
      <c r="G360" s="9"/>
      <c r="H360" s="9"/>
      <c r="I360" s="9"/>
      <c r="J360" s="9"/>
    </row>
    <row r="361" spans="1:10" x14ac:dyDescent="0.2">
      <c r="A361" s="4" t="s">
        <v>32</v>
      </c>
      <c r="B361" s="2">
        <v>5816</v>
      </c>
      <c r="C361" s="2">
        <v>3077</v>
      </c>
      <c r="D361" s="2">
        <v>308</v>
      </c>
      <c r="E361" s="2">
        <v>168</v>
      </c>
      <c r="F361" s="2">
        <v>972</v>
      </c>
      <c r="G361" s="2">
        <v>0</v>
      </c>
      <c r="H361" s="2">
        <v>35</v>
      </c>
      <c r="I361" s="2">
        <f>SUM(F361:H361)</f>
        <v>1007</v>
      </c>
      <c r="J361" s="4">
        <f>SUM(B361:E361)+I361</f>
        <v>10376</v>
      </c>
    </row>
    <row r="362" spans="1:10" x14ac:dyDescent="0.2">
      <c r="A362" s="4"/>
    </row>
    <row r="363" spans="1:10" x14ac:dyDescent="0.2">
      <c r="A363" s="3" t="s">
        <v>3</v>
      </c>
      <c r="B363" s="3">
        <f>+B361+D361+E361</f>
        <v>6292</v>
      </c>
      <c r="C363" s="3">
        <f>+C361</f>
        <v>3077</v>
      </c>
    </row>
    <row r="365" spans="1:10" x14ac:dyDescent="0.2">
      <c r="A365" s="4" t="s">
        <v>156</v>
      </c>
      <c r="B365" s="4"/>
      <c r="C365" s="4"/>
      <c r="D365" s="4"/>
      <c r="E365" s="4"/>
    </row>
    <row r="366" spans="1:10" x14ac:dyDescent="0.2">
      <c r="B366" s="4"/>
      <c r="C366" s="4"/>
      <c r="D366" s="4"/>
      <c r="E366" s="4"/>
    </row>
    <row r="367" spans="1:10" x14ac:dyDescent="0.2">
      <c r="A367" s="4"/>
      <c r="B367" s="14" t="s">
        <v>157</v>
      </c>
      <c r="C367" s="14" t="s">
        <v>498</v>
      </c>
      <c r="D367" s="14" t="s">
        <v>157</v>
      </c>
      <c r="E367" s="17"/>
      <c r="F367" s="17"/>
      <c r="G367" s="17"/>
      <c r="H367" s="14" t="s">
        <v>1</v>
      </c>
      <c r="I367" s="14"/>
    </row>
    <row r="368" spans="1:10" x14ac:dyDescent="0.2">
      <c r="A368" s="4" t="s">
        <v>0</v>
      </c>
      <c r="B368" s="15" t="s">
        <v>158</v>
      </c>
      <c r="C368" s="15" t="s">
        <v>499</v>
      </c>
      <c r="D368" s="15" t="s">
        <v>158</v>
      </c>
      <c r="E368" s="15" t="s">
        <v>62</v>
      </c>
      <c r="F368" s="15" t="s">
        <v>63</v>
      </c>
      <c r="G368" s="15" t="s">
        <v>64</v>
      </c>
      <c r="H368" s="15" t="s">
        <v>65</v>
      </c>
      <c r="I368" s="15" t="s">
        <v>2</v>
      </c>
    </row>
    <row r="369" spans="1:10" x14ac:dyDescent="0.2">
      <c r="A369" s="4"/>
      <c r="B369" s="9" t="s">
        <v>367</v>
      </c>
      <c r="C369" s="9" t="s">
        <v>364</v>
      </c>
      <c r="D369" s="9" t="s">
        <v>365</v>
      </c>
      <c r="E369" s="9"/>
      <c r="F369" s="9"/>
      <c r="G369" s="9"/>
      <c r="H369" s="9"/>
      <c r="I369" s="9"/>
    </row>
    <row r="370" spans="1:10" x14ac:dyDescent="0.2">
      <c r="A370" s="4" t="s">
        <v>35</v>
      </c>
      <c r="B370" s="2">
        <v>10980</v>
      </c>
      <c r="C370" s="2">
        <v>1740</v>
      </c>
      <c r="D370" s="2">
        <v>1109</v>
      </c>
      <c r="E370" s="2">
        <v>1682</v>
      </c>
      <c r="F370" s="2">
        <v>0</v>
      </c>
      <c r="G370" s="2">
        <v>33</v>
      </c>
      <c r="H370" s="2">
        <f>SUM(E370:G370)</f>
        <v>1715</v>
      </c>
      <c r="I370" s="4">
        <f>SUM(B370:D370)+H370</f>
        <v>15544</v>
      </c>
    </row>
    <row r="371" spans="1:10" x14ac:dyDescent="0.2">
      <c r="A371" s="4"/>
    </row>
    <row r="372" spans="1:10" x14ac:dyDescent="0.2">
      <c r="A372" s="3" t="s">
        <v>3</v>
      </c>
      <c r="B372" s="3">
        <f>+B370+D370</f>
        <v>12089</v>
      </c>
      <c r="C372" s="3">
        <f>+C370</f>
        <v>1740</v>
      </c>
    </row>
    <row r="374" spans="1:10" x14ac:dyDescent="0.2">
      <c r="A374" s="4" t="s">
        <v>159</v>
      </c>
      <c r="B374" s="4"/>
      <c r="C374" s="4"/>
    </row>
    <row r="375" spans="1:10" x14ac:dyDescent="0.2">
      <c r="B375" s="4"/>
      <c r="C375" s="4"/>
    </row>
    <row r="376" spans="1:10" x14ac:dyDescent="0.2">
      <c r="A376" s="4"/>
      <c r="B376" s="14" t="s">
        <v>500</v>
      </c>
      <c r="C376" s="14" t="s">
        <v>745</v>
      </c>
      <c r="D376" s="14" t="s">
        <v>503</v>
      </c>
      <c r="E376" s="14" t="s">
        <v>500</v>
      </c>
      <c r="F376" s="17"/>
      <c r="G376" s="17"/>
      <c r="H376" s="17"/>
      <c r="I376" s="14" t="s">
        <v>1</v>
      </c>
      <c r="J376" s="14"/>
    </row>
    <row r="377" spans="1:10" x14ac:dyDescent="0.2">
      <c r="A377" s="4" t="s">
        <v>0</v>
      </c>
      <c r="B377" s="15" t="s">
        <v>501</v>
      </c>
      <c r="C377" s="15" t="s">
        <v>502</v>
      </c>
      <c r="D377" s="15" t="s">
        <v>504</v>
      </c>
      <c r="E377" s="15" t="s">
        <v>501</v>
      </c>
      <c r="F377" s="15" t="s">
        <v>62</v>
      </c>
      <c r="G377" s="15" t="s">
        <v>63</v>
      </c>
      <c r="H377" s="15" t="s">
        <v>64</v>
      </c>
      <c r="I377" s="15" t="s">
        <v>65</v>
      </c>
      <c r="J377" s="15" t="s">
        <v>2</v>
      </c>
    </row>
    <row r="378" spans="1:10" x14ac:dyDescent="0.2">
      <c r="A378" s="4"/>
      <c r="B378" s="9" t="s">
        <v>367</v>
      </c>
      <c r="C378" s="9" t="s">
        <v>362</v>
      </c>
      <c r="D378" s="9" t="s">
        <v>364</v>
      </c>
      <c r="E378" s="9" t="s">
        <v>365</v>
      </c>
      <c r="F378" s="9"/>
      <c r="G378" s="9"/>
      <c r="H378" s="9"/>
      <c r="I378" s="9"/>
      <c r="J378" s="9"/>
    </row>
    <row r="379" spans="1:10" x14ac:dyDescent="0.2">
      <c r="A379" s="4" t="s">
        <v>35</v>
      </c>
      <c r="B379" s="2">
        <v>11342</v>
      </c>
      <c r="C379" s="2">
        <v>837</v>
      </c>
      <c r="D379" s="2">
        <v>536</v>
      </c>
      <c r="E379" s="2">
        <v>1374</v>
      </c>
      <c r="F379" s="2">
        <v>1343</v>
      </c>
      <c r="G379" s="2">
        <v>0</v>
      </c>
      <c r="H379" s="2">
        <v>20</v>
      </c>
      <c r="I379" s="2">
        <f>SUM(F379:H379)</f>
        <v>1363</v>
      </c>
      <c r="J379" s="4">
        <f>SUM(B379:E379)+I379</f>
        <v>15452</v>
      </c>
    </row>
    <row r="380" spans="1:10" x14ac:dyDescent="0.2">
      <c r="A380" s="4"/>
    </row>
    <row r="381" spans="1:10" x14ac:dyDescent="0.2">
      <c r="A381" s="3" t="s">
        <v>3</v>
      </c>
      <c r="B381" s="3">
        <f>+B379+E379</f>
        <v>12716</v>
      </c>
      <c r="C381" s="3">
        <f>+C379</f>
        <v>837</v>
      </c>
      <c r="D381" s="3">
        <f>+D379</f>
        <v>536</v>
      </c>
    </row>
    <row r="383" spans="1:10" x14ac:dyDescent="0.2">
      <c r="A383" s="4" t="s">
        <v>160</v>
      </c>
      <c r="B383" s="4"/>
      <c r="C383" s="4"/>
      <c r="D383" s="4"/>
      <c r="E383" s="4"/>
    </row>
    <row r="384" spans="1:10" x14ac:dyDescent="0.2">
      <c r="B384" s="4"/>
      <c r="C384" s="4"/>
      <c r="D384" s="4"/>
      <c r="E384" s="4"/>
    </row>
    <row r="385" spans="1:10" x14ac:dyDescent="0.2">
      <c r="A385" s="4"/>
      <c r="B385" s="14" t="s">
        <v>161</v>
      </c>
      <c r="C385" s="14" t="s">
        <v>743</v>
      </c>
      <c r="D385" s="14" t="s">
        <v>161</v>
      </c>
      <c r="E385" s="17"/>
      <c r="F385" s="17"/>
      <c r="G385" s="17"/>
      <c r="H385" s="14" t="s">
        <v>1</v>
      </c>
      <c r="I385" s="14"/>
    </row>
    <row r="386" spans="1:10" x14ac:dyDescent="0.2">
      <c r="A386" s="4" t="s">
        <v>0</v>
      </c>
      <c r="B386" s="15" t="s">
        <v>162</v>
      </c>
      <c r="C386" s="15" t="s">
        <v>505</v>
      </c>
      <c r="D386" s="15" t="s">
        <v>162</v>
      </c>
      <c r="E386" s="15" t="s">
        <v>62</v>
      </c>
      <c r="F386" s="15" t="s">
        <v>63</v>
      </c>
      <c r="G386" s="15" t="s">
        <v>64</v>
      </c>
      <c r="H386" s="15" t="s">
        <v>65</v>
      </c>
      <c r="I386" s="15" t="s">
        <v>2</v>
      </c>
    </row>
    <row r="387" spans="1:10" x14ac:dyDescent="0.2">
      <c r="A387" s="4"/>
      <c r="B387" s="9" t="s">
        <v>367</v>
      </c>
      <c r="C387" s="9" t="s">
        <v>364</v>
      </c>
      <c r="D387" s="9" t="s">
        <v>365</v>
      </c>
      <c r="E387" s="9"/>
      <c r="F387" s="9"/>
      <c r="G387" s="9"/>
      <c r="H387" s="9"/>
      <c r="I387" s="9"/>
    </row>
    <row r="388" spans="1:10" x14ac:dyDescent="0.2">
      <c r="A388" s="4" t="s">
        <v>35</v>
      </c>
      <c r="B388" s="2">
        <v>13631</v>
      </c>
      <c r="C388" s="2">
        <v>654</v>
      </c>
      <c r="D388" s="2">
        <v>1539</v>
      </c>
      <c r="E388" s="2">
        <v>1244</v>
      </c>
      <c r="F388" s="2">
        <v>0</v>
      </c>
      <c r="G388" s="2">
        <v>12</v>
      </c>
      <c r="H388" s="2">
        <f>SUM(E388:G388)</f>
        <v>1256</v>
      </c>
      <c r="I388" s="4">
        <f>SUM(B388:D388)+H388</f>
        <v>17080</v>
      </c>
    </row>
    <row r="389" spans="1:10" x14ac:dyDescent="0.2">
      <c r="A389" s="4"/>
    </row>
    <row r="390" spans="1:10" x14ac:dyDescent="0.2">
      <c r="A390" s="3" t="s">
        <v>3</v>
      </c>
      <c r="B390" s="3">
        <f>+B388+D388</f>
        <v>15170</v>
      </c>
      <c r="C390" s="3">
        <f>+C388</f>
        <v>654</v>
      </c>
    </row>
    <row r="392" spans="1:10" x14ac:dyDescent="0.2">
      <c r="A392" s="4" t="s">
        <v>163</v>
      </c>
      <c r="B392" s="4"/>
      <c r="C392" s="4"/>
      <c r="D392" s="4"/>
      <c r="E392" s="4"/>
    </row>
    <row r="393" spans="1:10" x14ac:dyDescent="0.2">
      <c r="B393" s="4"/>
      <c r="C393" s="4"/>
      <c r="D393" s="4"/>
      <c r="E393" s="4"/>
    </row>
    <row r="394" spans="1:10" x14ac:dyDescent="0.2">
      <c r="A394" s="4"/>
      <c r="B394" s="14" t="s">
        <v>66</v>
      </c>
      <c r="C394" s="14" t="s">
        <v>265</v>
      </c>
      <c r="D394" s="14" t="s">
        <v>265</v>
      </c>
      <c r="E394" s="14" t="s">
        <v>66</v>
      </c>
      <c r="F394" s="17"/>
      <c r="G394" s="17"/>
      <c r="H394" s="17"/>
      <c r="I394" s="14" t="s">
        <v>1</v>
      </c>
      <c r="J394" s="14"/>
    </row>
    <row r="395" spans="1:10" x14ac:dyDescent="0.2">
      <c r="A395" s="4" t="s">
        <v>0</v>
      </c>
      <c r="B395" s="15" t="s">
        <v>164</v>
      </c>
      <c r="C395" s="15" t="s">
        <v>507</v>
      </c>
      <c r="D395" s="15" t="s">
        <v>507</v>
      </c>
      <c r="E395" s="15" t="s">
        <v>164</v>
      </c>
      <c r="F395" s="15" t="s">
        <v>62</v>
      </c>
      <c r="G395" s="15" t="s">
        <v>63</v>
      </c>
      <c r="H395" s="15" t="s">
        <v>64</v>
      </c>
      <c r="I395" s="15" t="s">
        <v>65</v>
      </c>
      <c r="J395" s="15" t="s">
        <v>2</v>
      </c>
    </row>
    <row r="396" spans="1:10" x14ac:dyDescent="0.2">
      <c r="A396" s="4"/>
      <c r="B396" s="9" t="s">
        <v>367</v>
      </c>
      <c r="C396" s="9" t="s">
        <v>362</v>
      </c>
      <c r="D396" s="9" t="s">
        <v>364</v>
      </c>
      <c r="E396" s="9" t="s">
        <v>365</v>
      </c>
      <c r="F396" s="9"/>
      <c r="G396" s="9"/>
      <c r="H396" s="9"/>
      <c r="I396" s="9"/>
      <c r="J396" s="9"/>
    </row>
    <row r="397" spans="1:10" x14ac:dyDescent="0.2">
      <c r="A397" s="4" t="s">
        <v>35</v>
      </c>
      <c r="B397" s="2">
        <v>10704</v>
      </c>
      <c r="C397" s="2">
        <v>1672</v>
      </c>
      <c r="D397" s="2">
        <v>956</v>
      </c>
      <c r="E397" s="2">
        <v>4473</v>
      </c>
      <c r="F397" s="2">
        <v>1522</v>
      </c>
      <c r="G397" s="2">
        <v>0</v>
      </c>
      <c r="H397" s="2">
        <v>155</v>
      </c>
      <c r="I397" s="2">
        <f>SUM(F397:H397)</f>
        <v>1677</v>
      </c>
      <c r="J397" s="4">
        <f>SUM(B397:E397)+I397</f>
        <v>19482</v>
      </c>
    </row>
    <row r="398" spans="1:10" x14ac:dyDescent="0.2">
      <c r="A398" s="4"/>
    </row>
    <row r="399" spans="1:10" x14ac:dyDescent="0.2">
      <c r="A399" s="3" t="s">
        <v>3</v>
      </c>
      <c r="B399" s="3">
        <f>+B397+E397</f>
        <v>15177</v>
      </c>
      <c r="C399" s="3">
        <f>+C397+D397</f>
        <v>2628</v>
      </c>
    </row>
    <row r="401" spans="1:11" x14ac:dyDescent="0.2">
      <c r="A401" s="4" t="s">
        <v>165</v>
      </c>
      <c r="B401" s="4"/>
      <c r="C401" s="4"/>
      <c r="D401" s="4"/>
    </row>
    <row r="402" spans="1:11" x14ac:dyDescent="0.2">
      <c r="B402" s="4"/>
      <c r="C402" s="4"/>
      <c r="D402" s="4"/>
    </row>
    <row r="403" spans="1:11" x14ac:dyDescent="0.2">
      <c r="A403" s="4"/>
      <c r="B403" s="14" t="s">
        <v>84</v>
      </c>
      <c r="C403" s="14" t="s">
        <v>508</v>
      </c>
      <c r="D403" s="14" t="s">
        <v>506</v>
      </c>
      <c r="E403" s="14" t="s">
        <v>84</v>
      </c>
      <c r="F403" s="14" t="s">
        <v>84</v>
      </c>
      <c r="G403" s="17"/>
      <c r="H403" s="17"/>
      <c r="I403" s="17"/>
      <c r="J403" s="14" t="s">
        <v>1</v>
      </c>
      <c r="K403" s="14"/>
    </row>
    <row r="404" spans="1:11" x14ac:dyDescent="0.2">
      <c r="A404" s="4" t="s">
        <v>0</v>
      </c>
      <c r="B404" s="15" t="s">
        <v>166</v>
      </c>
      <c r="C404" s="15" t="s">
        <v>509</v>
      </c>
      <c r="D404" s="15" t="s">
        <v>510</v>
      </c>
      <c r="E404" s="15" t="s">
        <v>166</v>
      </c>
      <c r="F404" s="15" t="s">
        <v>166</v>
      </c>
      <c r="G404" s="15" t="s">
        <v>62</v>
      </c>
      <c r="H404" s="15" t="s">
        <v>63</v>
      </c>
      <c r="I404" s="15" t="s">
        <v>64</v>
      </c>
      <c r="J404" s="15" t="s">
        <v>65</v>
      </c>
      <c r="K404" s="15" t="s">
        <v>2</v>
      </c>
    </row>
    <row r="405" spans="1:11" x14ac:dyDescent="0.2">
      <c r="A405" s="4"/>
      <c r="B405" s="9" t="s">
        <v>367</v>
      </c>
      <c r="C405" s="9" t="s">
        <v>362</v>
      </c>
      <c r="D405" s="9" t="s">
        <v>364</v>
      </c>
      <c r="E405" s="9" t="s">
        <v>365</v>
      </c>
      <c r="F405" s="9" t="s">
        <v>363</v>
      </c>
      <c r="G405" s="9"/>
      <c r="H405" s="9"/>
      <c r="I405" s="9"/>
      <c r="J405" s="9"/>
      <c r="K405" s="9"/>
    </row>
    <row r="406" spans="1:11" x14ac:dyDescent="0.2">
      <c r="A406" s="4" t="s">
        <v>35</v>
      </c>
      <c r="B406" s="2">
        <v>5823</v>
      </c>
      <c r="C406" s="2">
        <v>4943</v>
      </c>
      <c r="D406" s="2">
        <v>393</v>
      </c>
      <c r="E406" s="2">
        <v>410</v>
      </c>
      <c r="F406" s="2">
        <v>248</v>
      </c>
      <c r="G406" s="2">
        <v>636</v>
      </c>
      <c r="H406" s="2">
        <v>0</v>
      </c>
      <c r="I406" s="2">
        <v>20</v>
      </c>
      <c r="J406" s="2">
        <f>SUM(G406:I406)</f>
        <v>656</v>
      </c>
      <c r="K406" s="4">
        <f>SUM(B406:F406)+J406</f>
        <v>12473</v>
      </c>
    </row>
    <row r="407" spans="1:11" x14ac:dyDescent="0.2">
      <c r="A407" s="4"/>
    </row>
    <row r="408" spans="1:11" x14ac:dyDescent="0.2">
      <c r="A408" s="3" t="s">
        <v>3</v>
      </c>
      <c r="B408" s="3">
        <f>+B406+E406+F406</f>
        <v>6481</v>
      </c>
      <c r="C408" s="3">
        <f>+C406</f>
        <v>4943</v>
      </c>
      <c r="D408" s="3">
        <f>+D406</f>
        <v>393</v>
      </c>
    </row>
    <row r="410" spans="1:11" x14ac:dyDescent="0.2">
      <c r="A410" s="4" t="s">
        <v>167</v>
      </c>
      <c r="B410" s="4"/>
      <c r="C410" s="4"/>
      <c r="D410" s="4"/>
      <c r="E410" s="4"/>
      <c r="F410" s="4"/>
    </row>
    <row r="411" spans="1:11" x14ac:dyDescent="0.2">
      <c r="B411" s="4"/>
      <c r="C411" s="4"/>
      <c r="D411" s="4"/>
      <c r="E411" s="4"/>
      <c r="F411" s="4"/>
    </row>
    <row r="412" spans="1:11" x14ac:dyDescent="0.2">
      <c r="A412" s="4"/>
      <c r="B412" s="14" t="s">
        <v>168</v>
      </c>
      <c r="C412" s="14" t="s">
        <v>511</v>
      </c>
      <c r="D412" s="14" t="s">
        <v>511</v>
      </c>
      <c r="E412" s="14" t="s">
        <v>168</v>
      </c>
      <c r="F412" s="14" t="s">
        <v>168</v>
      </c>
      <c r="G412" s="17"/>
      <c r="H412" s="17"/>
      <c r="I412" s="17"/>
      <c r="J412" s="14" t="s">
        <v>1</v>
      </c>
      <c r="K412" s="14"/>
    </row>
    <row r="413" spans="1:11" x14ac:dyDescent="0.2">
      <c r="A413" s="4" t="s">
        <v>0</v>
      </c>
      <c r="B413" s="15" t="s">
        <v>169</v>
      </c>
      <c r="C413" s="15" t="s">
        <v>512</v>
      </c>
      <c r="D413" s="15" t="s">
        <v>512</v>
      </c>
      <c r="E413" s="15" t="s">
        <v>169</v>
      </c>
      <c r="F413" s="15" t="s">
        <v>169</v>
      </c>
      <c r="G413" s="15" t="s">
        <v>62</v>
      </c>
      <c r="H413" s="15" t="s">
        <v>63</v>
      </c>
      <c r="I413" s="15" t="s">
        <v>64</v>
      </c>
      <c r="J413" s="15" t="s">
        <v>65</v>
      </c>
      <c r="K413" s="15" t="s">
        <v>2</v>
      </c>
    </row>
    <row r="414" spans="1:11" x14ac:dyDescent="0.2">
      <c r="A414" s="4"/>
      <c r="B414" s="9" t="s">
        <v>367</v>
      </c>
      <c r="C414" s="9" t="s">
        <v>362</v>
      </c>
      <c r="D414" s="9" t="s">
        <v>364</v>
      </c>
      <c r="E414" s="9" t="s">
        <v>365</v>
      </c>
      <c r="F414" s="9" t="s">
        <v>363</v>
      </c>
      <c r="G414" s="9"/>
      <c r="H414" s="9"/>
      <c r="I414" s="9"/>
      <c r="J414" s="9"/>
      <c r="K414" s="9"/>
    </row>
    <row r="415" spans="1:11" x14ac:dyDescent="0.2">
      <c r="A415" s="4" t="s">
        <v>35</v>
      </c>
      <c r="B415" s="2">
        <v>7861</v>
      </c>
      <c r="C415" s="2">
        <v>5149</v>
      </c>
      <c r="D415" s="2">
        <v>1271</v>
      </c>
      <c r="E415" s="2">
        <v>767</v>
      </c>
      <c r="F415" s="2">
        <v>373</v>
      </c>
      <c r="G415" s="2">
        <v>1483</v>
      </c>
      <c r="H415" s="2">
        <v>0</v>
      </c>
      <c r="I415" s="2">
        <v>68</v>
      </c>
      <c r="J415" s="2">
        <f>SUM(G415:I415)</f>
        <v>1551</v>
      </c>
      <c r="K415" s="4">
        <f>SUM(B415:F415)+J415</f>
        <v>16972</v>
      </c>
    </row>
    <row r="416" spans="1:11" x14ac:dyDescent="0.2">
      <c r="A416" s="4"/>
    </row>
    <row r="417" spans="1:10" x14ac:dyDescent="0.2">
      <c r="A417" s="3" t="s">
        <v>3</v>
      </c>
      <c r="B417" s="3">
        <f>+B415+E415+F415</f>
        <v>9001</v>
      </c>
      <c r="C417" s="3">
        <f>+C415+D415</f>
        <v>6420</v>
      </c>
    </row>
    <row r="419" spans="1:10" x14ac:dyDescent="0.2">
      <c r="A419" s="4" t="s">
        <v>170</v>
      </c>
      <c r="B419" s="4"/>
      <c r="C419" s="4"/>
      <c r="D419" s="4"/>
      <c r="E419" s="4"/>
    </row>
    <row r="420" spans="1:10" x14ac:dyDescent="0.2">
      <c r="B420" s="4"/>
      <c r="C420" s="4"/>
      <c r="D420" s="4"/>
      <c r="E420" s="4"/>
    </row>
    <row r="421" spans="1:10" x14ac:dyDescent="0.2">
      <c r="A421" s="4"/>
      <c r="B421" s="14" t="s">
        <v>128</v>
      </c>
      <c r="C421" s="14" t="s">
        <v>336</v>
      </c>
      <c r="D421" s="14" t="s">
        <v>336</v>
      </c>
      <c r="E421" s="14" t="s">
        <v>128</v>
      </c>
      <c r="F421" s="17"/>
      <c r="G421" s="17"/>
      <c r="H421" s="17"/>
      <c r="I421" s="14" t="s">
        <v>1</v>
      </c>
      <c r="J421" s="14"/>
    </row>
    <row r="422" spans="1:10" x14ac:dyDescent="0.2">
      <c r="A422" s="4" t="s">
        <v>0</v>
      </c>
      <c r="B422" s="15" t="s">
        <v>171</v>
      </c>
      <c r="C422" s="15" t="s">
        <v>513</v>
      </c>
      <c r="D422" s="15" t="s">
        <v>513</v>
      </c>
      <c r="E422" s="15" t="s">
        <v>171</v>
      </c>
      <c r="F422" s="15" t="s">
        <v>62</v>
      </c>
      <c r="G422" s="15" t="s">
        <v>63</v>
      </c>
      <c r="H422" s="15" t="s">
        <v>64</v>
      </c>
      <c r="I422" s="15" t="s">
        <v>65</v>
      </c>
      <c r="J422" s="15" t="s">
        <v>2</v>
      </c>
    </row>
    <row r="423" spans="1:10" x14ac:dyDescent="0.2">
      <c r="A423" s="4"/>
      <c r="B423" s="9" t="s">
        <v>367</v>
      </c>
      <c r="C423" s="9" t="s">
        <v>362</v>
      </c>
      <c r="D423" s="9" t="s">
        <v>364</v>
      </c>
      <c r="E423" s="9" t="s">
        <v>365</v>
      </c>
      <c r="F423" s="9"/>
      <c r="G423" s="9"/>
      <c r="H423" s="9"/>
      <c r="I423" s="9"/>
      <c r="J423" s="9"/>
    </row>
    <row r="424" spans="1:10" x14ac:dyDescent="0.2">
      <c r="A424" s="4" t="s">
        <v>35</v>
      </c>
      <c r="B424" s="2">
        <v>5851</v>
      </c>
      <c r="C424" s="2">
        <v>2151</v>
      </c>
      <c r="D424" s="2">
        <v>490</v>
      </c>
      <c r="E424" s="2">
        <v>596</v>
      </c>
      <c r="F424" s="2">
        <v>567</v>
      </c>
      <c r="G424" s="2">
        <v>0</v>
      </c>
      <c r="H424" s="2">
        <v>32</v>
      </c>
      <c r="I424" s="2">
        <f>SUM(F424:H424)</f>
        <v>599</v>
      </c>
      <c r="J424" s="4">
        <f>SUM(B424:E424)+I424</f>
        <v>9687</v>
      </c>
    </row>
    <row r="425" spans="1:10" x14ac:dyDescent="0.2">
      <c r="A425" s="4"/>
    </row>
    <row r="426" spans="1:10" x14ac:dyDescent="0.2">
      <c r="A426" s="3" t="s">
        <v>3</v>
      </c>
      <c r="B426" s="3">
        <f>+B424+E424</f>
        <v>6447</v>
      </c>
      <c r="C426" s="3">
        <f>+C424+D424</f>
        <v>2641</v>
      </c>
    </row>
    <row r="428" spans="1:10" x14ac:dyDescent="0.2">
      <c r="A428" s="4" t="s">
        <v>172</v>
      </c>
      <c r="B428" s="4"/>
      <c r="C428" s="4"/>
      <c r="D428" s="4"/>
    </row>
    <row r="429" spans="1:10" x14ac:dyDescent="0.2">
      <c r="B429" s="4"/>
      <c r="C429" s="4"/>
      <c r="D429" s="4"/>
    </row>
    <row r="430" spans="1:10" x14ac:dyDescent="0.2">
      <c r="A430" s="4"/>
      <c r="B430" s="14" t="s">
        <v>173</v>
      </c>
      <c r="C430" s="14" t="s">
        <v>515</v>
      </c>
      <c r="D430" s="14" t="s">
        <v>173</v>
      </c>
      <c r="E430" s="14" t="s">
        <v>515</v>
      </c>
      <c r="F430" s="17"/>
      <c r="G430" s="17"/>
      <c r="H430" s="17"/>
      <c r="I430" s="14" t="s">
        <v>1</v>
      </c>
      <c r="J430" s="14"/>
    </row>
    <row r="431" spans="1:10" x14ac:dyDescent="0.2">
      <c r="A431" s="4" t="s">
        <v>0</v>
      </c>
      <c r="B431" s="15" t="s">
        <v>174</v>
      </c>
      <c r="C431" s="15" t="s">
        <v>514</v>
      </c>
      <c r="D431" s="15" t="s">
        <v>174</v>
      </c>
      <c r="E431" s="15" t="s">
        <v>514</v>
      </c>
      <c r="F431" s="15" t="s">
        <v>62</v>
      </c>
      <c r="G431" s="15" t="s">
        <v>63</v>
      </c>
      <c r="H431" s="15" t="s">
        <v>64</v>
      </c>
      <c r="I431" s="15" t="s">
        <v>65</v>
      </c>
      <c r="J431" s="15" t="s">
        <v>2</v>
      </c>
    </row>
    <row r="432" spans="1:10" x14ac:dyDescent="0.2">
      <c r="A432" s="4"/>
      <c r="B432" s="9" t="s">
        <v>367</v>
      </c>
      <c r="C432" s="9" t="s">
        <v>362</v>
      </c>
      <c r="D432" s="9" t="s">
        <v>364</v>
      </c>
      <c r="E432" s="9" t="s">
        <v>516</v>
      </c>
      <c r="F432" s="9"/>
      <c r="G432" s="9"/>
      <c r="H432" s="9"/>
      <c r="I432" s="9"/>
      <c r="J432" s="9"/>
    </row>
    <row r="433" spans="1:11" x14ac:dyDescent="0.2">
      <c r="A433" s="4" t="s">
        <v>35</v>
      </c>
      <c r="B433" s="2">
        <v>9743</v>
      </c>
      <c r="C433" s="2">
        <v>3240</v>
      </c>
      <c r="D433" s="2">
        <v>2574</v>
      </c>
      <c r="E433" s="2">
        <v>144</v>
      </c>
      <c r="F433" s="2">
        <v>692</v>
      </c>
      <c r="G433" s="2">
        <v>0</v>
      </c>
      <c r="H433" s="2">
        <v>57</v>
      </c>
      <c r="I433" s="2">
        <f>SUM(F433:H433)</f>
        <v>749</v>
      </c>
      <c r="J433" s="4">
        <f>SUM(B433:E433)+I433</f>
        <v>16450</v>
      </c>
    </row>
    <row r="434" spans="1:11" x14ac:dyDescent="0.2">
      <c r="A434" s="4"/>
    </row>
    <row r="435" spans="1:11" x14ac:dyDescent="0.2">
      <c r="A435" s="3" t="s">
        <v>3</v>
      </c>
      <c r="B435" s="3">
        <f>+B433+D433</f>
        <v>12317</v>
      </c>
      <c r="C435" s="3">
        <f>+C433</f>
        <v>3240</v>
      </c>
      <c r="E435" s="3">
        <f>+E433</f>
        <v>144</v>
      </c>
    </row>
    <row r="437" spans="1:11" x14ac:dyDescent="0.2">
      <c r="A437" s="4" t="s">
        <v>175</v>
      </c>
      <c r="B437" s="4"/>
      <c r="C437" s="4"/>
      <c r="D437" s="4"/>
      <c r="E437" s="4"/>
      <c r="F437" s="4"/>
    </row>
    <row r="438" spans="1:11" x14ac:dyDescent="0.2">
      <c r="B438" s="4"/>
      <c r="C438" s="4"/>
      <c r="D438" s="4"/>
      <c r="E438" s="4"/>
      <c r="F438" s="4"/>
    </row>
    <row r="439" spans="1:11" x14ac:dyDescent="0.2">
      <c r="A439" s="4"/>
      <c r="B439" s="14" t="s">
        <v>176</v>
      </c>
      <c r="C439" s="14" t="s">
        <v>390</v>
      </c>
      <c r="D439" s="14" t="s">
        <v>390</v>
      </c>
      <c r="E439" s="14" t="s">
        <v>176</v>
      </c>
      <c r="F439" s="14" t="s">
        <v>176</v>
      </c>
      <c r="G439" s="17"/>
      <c r="H439" s="17"/>
      <c r="I439" s="17"/>
      <c r="J439" s="14" t="s">
        <v>1</v>
      </c>
      <c r="K439" s="14"/>
    </row>
    <row r="440" spans="1:11" x14ac:dyDescent="0.2">
      <c r="A440" s="4" t="s">
        <v>0</v>
      </c>
      <c r="B440" s="15" t="s">
        <v>177</v>
      </c>
      <c r="C440" s="15" t="s">
        <v>391</v>
      </c>
      <c r="D440" s="15" t="s">
        <v>391</v>
      </c>
      <c r="E440" s="15" t="s">
        <v>177</v>
      </c>
      <c r="F440" s="15" t="s">
        <v>177</v>
      </c>
      <c r="G440" s="15" t="s">
        <v>62</v>
      </c>
      <c r="H440" s="15" t="s">
        <v>63</v>
      </c>
      <c r="I440" s="15" t="s">
        <v>64</v>
      </c>
      <c r="J440" s="15" t="s">
        <v>65</v>
      </c>
      <c r="K440" s="15" t="s">
        <v>2</v>
      </c>
    </row>
    <row r="441" spans="1:11" x14ac:dyDescent="0.2">
      <c r="A441" s="4"/>
      <c r="B441" s="9" t="s">
        <v>367</v>
      </c>
      <c r="C441" s="9" t="s">
        <v>362</v>
      </c>
      <c r="D441" s="9" t="s">
        <v>364</v>
      </c>
      <c r="E441" s="9" t="s">
        <v>365</v>
      </c>
      <c r="F441" s="9" t="s">
        <v>363</v>
      </c>
      <c r="G441" s="9"/>
      <c r="H441" s="9"/>
      <c r="I441" s="9"/>
      <c r="J441" s="9"/>
      <c r="K441" s="9"/>
    </row>
    <row r="442" spans="1:11" x14ac:dyDescent="0.2">
      <c r="A442" s="4" t="s">
        <v>35</v>
      </c>
      <c r="B442" s="2">
        <v>4305</v>
      </c>
      <c r="C442" s="2">
        <v>1190</v>
      </c>
      <c r="D442" s="2">
        <v>346</v>
      </c>
      <c r="E442" s="2">
        <v>347</v>
      </c>
      <c r="F442" s="2">
        <v>220</v>
      </c>
      <c r="G442" s="2">
        <v>426</v>
      </c>
      <c r="H442" s="2">
        <v>0</v>
      </c>
      <c r="I442" s="2">
        <v>9</v>
      </c>
      <c r="J442" s="2">
        <f>SUM(G442:I442)</f>
        <v>435</v>
      </c>
      <c r="K442" s="4">
        <f>SUM(B442:F442)+J442</f>
        <v>6843</v>
      </c>
    </row>
    <row r="443" spans="1:11" x14ac:dyDescent="0.2">
      <c r="A443" s="4"/>
    </row>
    <row r="444" spans="1:11" x14ac:dyDescent="0.2">
      <c r="A444" s="3" t="s">
        <v>3</v>
      </c>
      <c r="B444" s="3">
        <f>+B442+E442+F442</f>
        <v>4872</v>
      </c>
      <c r="C444" s="3">
        <f>+C442+D442</f>
        <v>1536</v>
      </c>
    </row>
    <row r="446" spans="1:11" x14ac:dyDescent="0.2">
      <c r="A446" s="4" t="s">
        <v>178</v>
      </c>
      <c r="B446" s="4"/>
      <c r="C446" s="4"/>
      <c r="D446" s="4"/>
    </row>
    <row r="447" spans="1:11" x14ac:dyDescent="0.2">
      <c r="B447" s="4"/>
      <c r="C447" s="4"/>
      <c r="D447" s="4"/>
    </row>
    <row r="448" spans="1:11" x14ac:dyDescent="0.2">
      <c r="A448" s="4"/>
      <c r="B448" s="14" t="s">
        <v>179</v>
      </c>
      <c r="C448" s="14" t="s">
        <v>517</v>
      </c>
      <c r="D448" s="17"/>
      <c r="E448" s="17"/>
      <c r="F448" s="17"/>
      <c r="G448" s="14" t="s">
        <v>1</v>
      </c>
      <c r="H448" s="14"/>
    </row>
    <row r="449" spans="1:8" x14ac:dyDescent="0.2">
      <c r="A449" s="4" t="s">
        <v>0</v>
      </c>
      <c r="B449" s="15" t="s">
        <v>180</v>
      </c>
      <c r="C449" s="15" t="s">
        <v>518</v>
      </c>
      <c r="D449" s="15" t="s">
        <v>62</v>
      </c>
      <c r="E449" s="15" t="s">
        <v>63</v>
      </c>
      <c r="F449" s="15" t="s">
        <v>64</v>
      </c>
      <c r="G449" s="15" t="s">
        <v>65</v>
      </c>
      <c r="H449" s="15" t="s">
        <v>2</v>
      </c>
    </row>
    <row r="450" spans="1:8" x14ac:dyDescent="0.2">
      <c r="A450" s="4"/>
      <c r="B450" s="9" t="s">
        <v>367</v>
      </c>
      <c r="C450" s="9" t="s">
        <v>362</v>
      </c>
      <c r="D450" s="9"/>
      <c r="E450" s="9"/>
      <c r="F450" s="9"/>
      <c r="G450" s="9"/>
      <c r="H450" s="9"/>
    </row>
    <row r="451" spans="1:8" x14ac:dyDescent="0.2">
      <c r="A451" s="4" t="s">
        <v>35</v>
      </c>
      <c r="B451" s="2">
        <v>9789</v>
      </c>
      <c r="C451" s="2">
        <v>1089</v>
      </c>
      <c r="D451" s="2">
        <v>1152</v>
      </c>
      <c r="E451" s="2">
        <v>0</v>
      </c>
      <c r="F451" s="2">
        <v>35</v>
      </c>
      <c r="G451" s="2">
        <f>SUM(D451:F451)</f>
        <v>1187</v>
      </c>
      <c r="H451" s="4">
        <f>SUM(B451:C451)+G451</f>
        <v>12065</v>
      </c>
    </row>
    <row r="452" spans="1:8" x14ac:dyDescent="0.2">
      <c r="A452" s="4"/>
    </row>
    <row r="453" spans="1:8" x14ac:dyDescent="0.2">
      <c r="A453" s="3" t="s">
        <v>3</v>
      </c>
      <c r="B453" s="3">
        <f>+B451</f>
        <v>9789</v>
      </c>
      <c r="C453" s="3">
        <f>+C451</f>
        <v>1089</v>
      </c>
    </row>
    <row r="455" spans="1:8" x14ac:dyDescent="0.2">
      <c r="A455" s="4" t="s">
        <v>181</v>
      </c>
      <c r="B455" s="4"/>
      <c r="C455" s="4"/>
      <c r="D455" s="4"/>
      <c r="E455" s="4"/>
    </row>
    <row r="456" spans="1:8" x14ac:dyDescent="0.2">
      <c r="B456" s="4"/>
      <c r="C456" s="4"/>
      <c r="D456" s="4"/>
      <c r="E456" s="4"/>
    </row>
    <row r="457" spans="1:8" x14ac:dyDescent="0.2">
      <c r="A457" s="4"/>
      <c r="B457" s="14" t="s">
        <v>182</v>
      </c>
      <c r="C457" s="14" t="s">
        <v>519</v>
      </c>
      <c r="D457" s="17"/>
      <c r="E457" s="17"/>
      <c r="F457" s="17"/>
      <c r="G457" s="14" t="s">
        <v>1</v>
      </c>
      <c r="H457" s="14"/>
    </row>
    <row r="458" spans="1:8" x14ac:dyDescent="0.2">
      <c r="A458" s="4" t="s">
        <v>0</v>
      </c>
      <c r="B458" s="15" t="s">
        <v>183</v>
      </c>
      <c r="C458" s="15" t="s">
        <v>520</v>
      </c>
      <c r="D458" s="15" t="s">
        <v>62</v>
      </c>
      <c r="E458" s="15" t="s">
        <v>63</v>
      </c>
      <c r="F458" s="15" t="s">
        <v>64</v>
      </c>
      <c r="G458" s="15" t="s">
        <v>65</v>
      </c>
      <c r="H458" s="15" t="s">
        <v>2</v>
      </c>
    </row>
    <row r="459" spans="1:8" x14ac:dyDescent="0.2">
      <c r="A459" s="4"/>
      <c r="B459" s="9" t="s">
        <v>367</v>
      </c>
      <c r="C459" s="9" t="s">
        <v>364</v>
      </c>
      <c r="D459" s="9"/>
      <c r="E459" s="9"/>
      <c r="F459" s="9"/>
      <c r="G459" s="9"/>
      <c r="H459" s="9"/>
    </row>
    <row r="460" spans="1:8" x14ac:dyDescent="0.2">
      <c r="A460" s="4" t="s">
        <v>35</v>
      </c>
      <c r="B460" s="2">
        <v>7887</v>
      </c>
      <c r="C460" s="2">
        <v>1073</v>
      </c>
      <c r="D460" s="2">
        <v>1196</v>
      </c>
      <c r="E460" s="2">
        <v>0</v>
      </c>
      <c r="F460" s="2">
        <v>25</v>
      </c>
      <c r="G460" s="2">
        <f>SUM(D460:F460)</f>
        <v>1221</v>
      </c>
      <c r="H460" s="4">
        <f>SUM(B460:C460)+G460</f>
        <v>10181</v>
      </c>
    </row>
    <row r="461" spans="1:8" x14ac:dyDescent="0.2">
      <c r="A461" s="4"/>
    </row>
    <row r="462" spans="1:8" x14ac:dyDescent="0.2">
      <c r="A462" s="3" t="s">
        <v>3</v>
      </c>
      <c r="B462" s="3">
        <f>+B460</f>
        <v>7887</v>
      </c>
      <c r="C462" s="3">
        <f>+C460</f>
        <v>1073</v>
      </c>
    </row>
    <row r="464" spans="1:8" x14ac:dyDescent="0.2">
      <c r="A464" s="4" t="s">
        <v>184</v>
      </c>
      <c r="B464" s="4"/>
      <c r="C464" s="4"/>
      <c r="D464" s="4"/>
      <c r="E464" s="4"/>
    </row>
    <row r="465" spans="1:10" x14ac:dyDescent="0.2">
      <c r="B465" s="4"/>
      <c r="C465" s="4"/>
      <c r="D465" s="4"/>
      <c r="E465" s="4"/>
    </row>
    <row r="466" spans="1:10" x14ac:dyDescent="0.2">
      <c r="A466" s="4"/>
      <c r="B466" s="14" t="s">
        <v>521</v>
      </c>
      <c r="C466" s="14" t="s">
        <v>23</v>
      </c>
      <c r="D466" s="14" t="s">
        <v>23</v>
      </c>
      <c r="E466" s="14" t="s">
        <v>176</v>
      </c>
      <c r="F466" s="17"/>
      <c r="G466" s="17"/>
      <c r="H466" s="17"/>
      <c r="I466" s="14" t="s">
        <v>1</v>
      </c>
      <c r="J466" s="14"/>
    </row>
    <row r="467" spans="1:10" x14ac:dyDescent="0.2">
      <c r="A467" s="4" t="s">
        <v>0</v>
      </c>
      <c r="B467" s="15" t="s">
        <v>522</v>
      </c>
      <c r="C467" s="15" t="s">
        <v>523</v>
      </c>
      <c r="D467" s="15" t="s">
        <v>523</v>
      </c>
      <c r="E467" s="15" t="s">
        <v>524</v>
      </c>
      <c r="F467" s="15" t="s">
        <v>62</v>
      </c>
      <c r="G467" s="15" t="s">
        <v>63</v>
      </c>
      <c r="H467" s="15" t="s">
        <v>64</v>
      </c>
      <c r="I467" s="15" t="s">
        <v>65</v>
      </c>
      <c r="J467" s="15" t="s">
        <v>2</v>
      </c>
    </row>
    <row r="468" spans="1:10" x14ac:dyDescent="0.2">
      <c r="A468" s="4"/>
      <c r="B468" s="9" t="s">
        <v>367</v>
      </c>
      <c r="C468" s="9" t="s">
        <v>362</v>
      </c>
      <c r="D468" s="9" t="s">
        <v>364</v>
      </c>
      <c r="E468" s="9" t="s">
        <v>365</v>
      </c>
      <c r="F468" s="9"/>
      <c r="G468" s="9"/>
      <c r="H468" s="9"/>
      <c r="I468" s="9"/>
      <c r="J468" s="9"/>
    </row>
    <row r="469" spans="1:10" x14ac:dyDescent="0.2">
      <c r="A469" s="4" t="s">
        <v>35</v>
      </c>
      <c r="B469" s="2">
        <v>18421</v>
      </c>
      <c r="C469" s="2">
        <v>1689</v>
      </c>
      <c r="D469" s="2">
        <v>458</v>
      </c>
      <c r="E469" s="2">
        <v>5843</v>
      </c>
      <c r="F469" s="2">
        <v>1160</v>
      </c>
      <c r="G469" s="2">
        <v>0</v>
      </c>
      <c r="H469" s="2">
        <v>28</v>
      </c>
      <c r="I469" s="2">
        <f>SUM(F469:H469)</f>
        <v>1188</v>
      </c>
      <c r="J469" s="4">
        <f>SUM(B469:E469)+I469</f>
        <v>27599</v>
      </c>
    </row>
    <row r="470" spans="1:10" x14ac:dyDescent="0.2">
      <c r="A470" s="4"/>
    </row>
    <row r="471" spans="1:10" x14ac:dyDescent="0.2">
      <c r="A471" s="3" t="s">
        <v>3</v>
      </c>
      <c r="B471" s="3">
        <f>+B469</f>
        <v>18421</v>
      </c>
      <c r="C471" s="3">
        <f>+C469+D469</f>
        <v>2147</v>
      </c>
      <c r="E471" s="3">
        <f>+E469</f>
        <v>5843</v>
      </c>
    </row>
    <row r="473" spans="1:10" x14ac:dyDescent="0.2">
      <c r="A473" s="4" t="s">
        <v>185</v>
      </c>
      <c r="B473" s="4"/>
      <c r="C473" s="4"/>
    </row>
    <row r="474" spans="1:10" x14ac:dyDescent="0.2">
      <c r="B474" s="4"/>
      <c r="C474" s="4"/>
    </row>
    <row r="475" spans="1:10" x14ac:dyDescent="0.2">
      <c r="A475" s="4"/>
      <c r="B475" s="14" t="s">
        <v>525</v>
      </c>
      <c r="C475" s="17"/>
      <c r="D475" s="17"/>
      <c r="E475" s="17"/>
      <c r="F475" s="14" t="s">
        <v>1</v>
      </c>
      <c r="G475" s="14"/>
    </row>
    <row r="476" spans="1:10" x14ac:dyDescent="0.2">
      <c r="A476" s="4" t="s">
        <v>0</v>
      </c>
      <c r="B476" s="15" t="s">
        <v>526</v>
      </c>
      <c r="C476" s="15" t="s">
        <v>62</v>
      </c>
      <c r="D476" s="15" t="s">
        <v>63</v>
      </c>
      <c r="E476" s="15" t="s">
        <v>64</v>
      </c>
      <c r="F476" s="15" t="s">
        <v>65</v>
      </c>
      <c r="G476" s="15" t="s">
        <v>2</v>
      </c>
    </row>
    <row r="477" spans="1:10" x14ac:dyDescent="0.2">
      <c r="A477" s="4"/>
      <c r="B477" s="9" t="s">
        <v>367</v>
      </c>
      <c r="C477" s="9"/>
      <c r="D477" s="9"/>
      <c r="E477" s="9"/>
      <c r="F477" s="9"/>
      <c r="G477" s="9"/>
    </row>
    <row r="478" spans="1:10" x14ac:dyDescent="0.2">
      <c r="A478" s="4" t="s">
        <v>35</v>
      </c>
      <c r="B478" s="2">
        <v>9706</v>
      </c>
      <c r="C478" s="2">
        <v>2176</v>
      </c>
      <c r="D478" s="2">
        <v>0</v>
      </c>
      <c r="E478" s="2">
        <v>79</v>
      </c>
      <c r="F478" s="2">
        <f>SUM(C478:E478)</f>
        <v>2255</v>
      </c>
      <c r="G478" s="4">
        <f>SUM(B478:B478)+F478</f>
        <v>11961</v>
      </c>
    </row>
    <row r="479" spans="1:10" x14ac:dyDescent="0.2">
      <c r="A479" s="4"/>
    </row>
    <row r="480" spans="1:10" x14ac:dyDescent="0.2">
      <c r="A480" s="3" t="s">
        <v>3</v>
      </c>
      <c r="B480" s="3">
        <f>+B478</f>
        <v>9706</v>
      </c>
    </row>
    <row r="482" spans="1:10" x14ac:dyDescent="0.2">
      <c r="A482" s="4" t="s">
        <v>187</v>
      </c>
      <c r="B482" s="4"/>
      <c r="C482" s="4"/>
      <c r="D482" s="4"/>
      <c r="E482" s="4"/>
    </row>
    <row r="483" spans="1:10" x14ac:dyDescent="0.2">
      <c r="B483" s="4"/>
      <c r="C483" s="4"/>
      <c r="D483" s="4"/>
      <c r="E483" s="4"/>
    </row>
    <row r="484" spans="1:10" x14ac:dyDescent="0.2">
      <c r="A484" s="4"/>
      <c r="B484" s="14" t="s">
        <v>527</v>
      </c>
      <c r="C484" s="14" t="s">
        <v>530</v>
      </c>
      <c r="D484" s="14" t="s">
        <v>530</v>
      </c>
      <c r="E484" s="14" t="s">
        <v>459</v>
      </c>
      <c r="F484" s="17"/>
      <c r="G484" s="17"/>
      <c r="H484" s="17"/>
      <c r="I484" s="14" t="s">
        <v>1</v>
      </c>
      <c r="J484" s="14"/>
    </row>
    <row r="485" spans="1:10" x14ac:dyDescent="0.2">
      <c r="A485" s="4" t="s">
        <v>0</v>
      </c>
      <c r="B485" s="15" t="s">
        <v>528</v>
      </c>
      <c r="C485" s="15" t="s">
        <v>188</v>
      </c>
      <c r="D485" s="15" t="s">
        <v>188</v>
      </c>
      <c r="E485" s="15" t="s">
        <v>529</v>
      </c>
      <c r="F485" s="15" t="s">
        <v>62</v>
      </c>
      <c r="G485" s="15" t="s">
        <v>63</v>
      </c>
      <c r="H485" s="15" t="s">
        <v>64</v>
      </c>
      <c r="I485" s="15" t="s">
        <v>65</v>
      </c>
      <c r="J485" s="15" t="s">
        <v>2</v>
      </c>
    </row>
    <row r="486" spans="1:10" x14ac:dyDescent="0.2">
      <c r="A486" s="4"/>
      <c r="B486" s="9" t="s">
        <v>367</v>
      </c>
      <c r="C486" s="9" t="s">
        <v>362</v>
      </c>
      <c r="D486" s="9" t="s">
        <v>364</v>
      </c>
      <c r="E486" s="9" t="s">
        <v>365</v>
      </c>
      <c r="F486" s="9"/>
      <c r="G486" s="9"/>
      <c r="H486" s="9"/>
      <c r="I486" s="9"/>
      <c r="J486" s="9"/>
    </row>
    <row r="487" spans="1:10" x14ac:dyDescent="0.2">
      <c r="A487" s="4" t="s">
        <v>35</v>
      </c>
      <c r="B487" s="2">
        <v>7514</v>
      </c>
      <c r="C487" s="2">
        <v>289</v>
      </c>
      <c r="D487" s="2">
        <v>92</v>
      </c>
      <c r="E487" s="2">
        <v>859</v>
      </c>
      <c r="F487" s="2">
        <v>787</v>
      </c>
      <c r="G487" s="2">
        <v>0</v>
      </c>
      <c r="H487" s="2">
        <v>7</v>
      </c>
      <c r="I487" s="2">
        <f>SUM(F487:H487)</f>
        <v>794</v>
      </c>
      <c r="J487" s="4">
        <f>SUM(B487:E487)+I487</f>
        <v>9548</v>
      </c>
    </row>
    <row r="488" spans="1:10" x14ac:dyDescent="0.2">
      <c r="A488" s="4"/>
    </row>
    <row r="489" spans="1:10" x14ac:dyDescent="0.2">
      <c r="A489" s="3" t="s">
        <v>3</v>
      </c>
      <c r="B489" s="3">
        <f>+B487</f>
        <v>7514</v>
      </c>
      <c r="C489" s="3">
        <f>+C487+D487</f>
        <v>381</v>
      </c>
      <c r="E489" s="3">
        <f>+E487</f>
        <v>859</v>
      </c>
    </row>
    <row r="491" spans="1:10" x14ac:dyDescent="0.2">
      <c r="A491" s="4" t="s">
        <v>189</v>
      </c>
      <c r="B491" s="4"/>
      <c r="C491" s="4"/>
      <c r="D491" s="4"/>
    </row>
    <row r="492" spans="1:10" x14ac:dyDescent="0.2">
      <c r="B492" s="4"/>
      <c r="C492" s="4"/>
      <c r="D492" s="4"/>
    </row>
    <row r="493" spans="1:10" x14ac:dyDescent="0.2">
      <c r="A493" s="4"/>
      <c r="B493" s="14" t="s">
        <v>531</v>
      </c>
      <c r="C493" s="14" t="s">
        <v>533</v>
      </c>
      <c r="D493" s="14" t="s">
        <v>535</v>
      </c>
      <c r="E493" s="17"/>
      <c r="F493" s="17"/>
      <c r="G493" s="17"/>
      <c r="H493" s="14" t="s">
        <v>1</v>
      </c>
      <c r="I493" s="14"/>
    </row>
    <row r="494" spans="1:10" x14ac:dyDescent="0.2">
      <c r="A494" s="4" t="s">
        <v>0</v>
      </c>
      <c r="B494" s="15" t="s">
        <v>532</v>
      </c>
      <c r="C494" s="15" t="s">
        <v>534</v>
      </c>
      <c r="D494" s="15" t="s">
        <v>536</v>
      </c>
      <c r="E494" s="15" t="s">
        <v>62</v>
      </c>
      <c r="F494" s="15" t="s">
        <v>63</v>
      </c>
      <c r="G494" s="15" t="s">
        <v>64</v>
      </c>
      <c r="H494" s="15" t="s">
        <v>65</v>
      </c>
      <c r="I494" s="15" t="s">
        <v>2</v>
      </c>
    </row>
    <row r="495" spans="1:10" x14ac:dyDescent="0.2">
      <c r="A495" s="4"/>
      <c r="B495" s="9" t="s">
        <v>367</v>
      </c>
      <c r="C495" s="9" t="s">
        <v>362</v>
      </c>
      <c r="D495" s="9" t="s">
        <v>365</v>
      </c>
      <c r="E495" s="9"/>
      <c r="F495" s="9"/>
      <c r="G495" s="9"/>
      <c r="H495" s="9"/>
      <c r="I495" s="9"/>
    </row>
    <row r="496" spans="1:10" x14ac:dyDescent="0.2">
      <c r="A496" s="4" t="s">
        <v>35</v>
      </c>
      <c r="B496" s="2">
        <v>10640</v>
      </c>
      <c r="C496" s="2">
        <v>272</v>
      </c>
      <c r="D496" s="2">
        <v>597</v>
      </c>
      <c r="E496" s="2">
        <v>1156</v>
      </c>
      <c r="F496" s="2">
        <v>0</v>
      </c>
      <c r="G496" s="2">
        <v>10</v>
      </c>
      <c r="H496" s="2">
        <f>SUM(E496:G496)</f>
        <v>1166</v>
      </c>
      <c r="I496" s="4">
        <f>SUM(B496:D496)+H496</f>
        <v>12675</v>
      </c>
    </row>
    <row r="497" spans="1:8" x14ac:dyDescent="0.2">
      <c r="A497" s="4"/>
    </row>
    <row r="498" spans="1:8" x14ac:dyDescent="0.2">
      <c r="A498" s="3" t="s">
        <v>3</v>
      </c>
      <c r="B498" s="3">
        <f>+B496</f>
        <v>10640</v>
      </c>
      <c r="C498" s="3">
        <f>+C496</f>
        <v>272</v>
      </c>
      <c r="D498" s="3">
        <f>+D496</f>
        <v>597</v>
      </c>
    </row>
    <row r="500" spans="1:8" x14ac:dyDescent="0.2">
      <c r="A500" s="4" t="s">
        <v>190</v>
      </c>
      <c r="B500" s="4"/>
      <c r="C500" s="4"/>
    </row>
    <row r="501" spans="1:8" x14ac:dyDescent="0.2">
      <c r="B501" s="4"/>
      <c r="C501" s="4"/>
    </row>
    <row r="502" spans="1:8" x14ac:dyDescent="0.2">
      <c r="A502" s="4"/>
      <c r="B502" s="14" t="s">
        <v>191</v>
      </c>
      <c r="C502" s="14" t="s">
        <v>392</v>
      </c>
      <c r="D502" s="17"/>
      <c r="E502" s="17"/>
      <c r="F502" s="17"/>
      <c r="G502" s="14" t="s">
        <v>1</v>
      </c>
      <c r="H502" s="14"/>
    </row>
    <row r="503" spans="1:8" x14ac:dyDescent="0.2">
      <c r="A503" s="4" t="s">
        <v>0</v>
      </c>
      <c r="B503" s="15" t="s">
        <v>192</v>
      </c>
      <c r="C503" s="15" t="s">
        <v>393</v>
      </c>
      <c r="D503" s="15" t="s">
        <v>62</v>
      </c>
      <c r="E503" s="15" t="s">
        <v>63</v>
      </c>
      <c r="F503" s="15" t="s">
        <v>64</v>
      </c>
      <c r="G503" s="15" t="s">
        <v>65</v>
      </c>
      <c r="H503" s="15" t="s">
        <v>2</v>
      </c>
    </row>
    <row r="504" spans="1:8" x14ac:dyDescent="0.2">
      <c r="A504" s="4"/>
      <c r="B504" s="9" t="s">
        <v>367</v>
      </c>
      <c r="C504" s="9" t="s">
        <v>362</v>
      </c>
      <c r="D504" s="9"/>
      <c r="E504" s="9"/>
      <c r="F504" s="9"/>
      <c r="G504" s="9"/>
      <c r="H504" s="9"/>
    </row>
    <row r="505" spans="1:8" x14ac:dyDescent="0.2">
      <c r="A505" s="4" t="s">
        <v>35</v>
      </c>
      <c r="B505" s="2">
        <v>14648</v>
      </c>
      <c r="C505" s="2">
        <v>306</v>
      </c>
      <c r="D505" s="2">
        <v>1269</v>
      </c>
      <c r="E505" s="2">
        <v>0</v>
      </c>
      <c r="F505" s="2">
        <v>12</v>
      </c>
      <c r="G505" s="2">
        <f>SUM(D505:F505)</f>
        <v>1281</v>
      </c>
      <c r="H505" s="4">
        <f>SUM(B505:C505)+G505</f>
        <v>16235</v>
      </c>
    </row>
    <row r="506" spans="1:8" x14ac:dyDescent="0.2">
      <c r="A506" s="4"/>
    </row>
    <row r="507" spans="1:8" x14ac:dyDescent="0.2">
      <c r="A507" s="3" t="s">
        <v>3</v>
      </c>
      <c r="B507" s="3">
        <f>+B505</f>
        <v>14648</v>
      </c>
      <c r="C507" s="3">
        <f>+C505</f>
        <v>306</v>
      </c>
    </row>
    <row r="509" spans="1:8" x14ac:dyDescent="0.2">
      <c r="A509" s="4" t="s">
        <v>193</v>
      </c>
      <c r="B509" s="4"/>
      <c r="C509" s="4"/>
      <c r="D509" s="4"/>
    </row>
    <row r="510" spans="1:8" x14ac:dyDescent="0.2">
      <c r="B510" s="4"/>
      <c r="C510" s="4"/>
      <c r="D510" s="4"/>
    </row>
    <row r="511" spans="1:8" x14ac:dyDescent="0.2">
      <c r="A511" s="4"/>
      <c r="B511" s="14" t="s">
        <v>537</v>
      </c>
      <c r="C511" s="17"/>
      <c r="D511" s="17"/>
      <c r="E511" s="17"/>
      <c r="F511" s="14" t="s">
        <v>1</v>
      </c>
      <c r="G511" s="14"/>
    </row>
    <row r="512" spans="1:8" x14ac:dyDescent="0.2">
      <c r="A512" s="4" t="s">
        <v>0</v>
      </c>
      <c r="B512" s="15" t="s">
        <v>538</v>
      </c>
      <c r="C512" s="15" t="s">
        <v>62</v>
      </c>
      <c r="D512" s="15" t="s">
        <v>63</v>
      </c>
      <c r="E512" s="15" t="s">
        <v>64</v>
      </c>
      <c r="F512" s="15" t="s">
        <v>65</v>
      </c>
      <c r="G512" s="15" t="s">
        <v>2</v>
      </c>
    </row>
    <row r="513" spans="1:7" x14ac:dyDescent="0.2">
      <c r="A513" s="4"/>
      <c r="B513" s="9" t="s">
        <v>367</v>
      </c>
      <c r="C513" s="9"/>
      <c r="D513" s="9"/>
      <c r="E513" s="9"/>
      <c r="F513" s="9"/>
      <c r="G513" s="9"/>
    </row>
    <row r="514" spans="1:7" x14ac:dyDescent="0.2">
      <c r="A514" s="4" t="s">
        <v>35</v>
      </c>
      <c r="B514" s="2">
        <v>19946</v>
      </c>
      <c r="C514" s="2">
        <v>2824</v>
      </c>
      <c r="D514" s="2">
        <v>0</v>
      </c>
      <c r="E514" s="2">
        <v>95</v>
      </c>
      <c r="F514" s="2">
        <f>SUM(C514:E514)</f>
        <v>2919</v>
      </c>
      <c r="G514" s="4">
        <f>SUM(B514:B514)+F514</f>
        <v>22865</v>
      </c>
    </row>
    <row r="515" spans="1:7" x14ac:dyDescent="0.2">
      <c r="A515" s="4"/>
    </row>
    <row r="516" spans="1:7" x14ac:dyDescent="0.2">
      <c r="A516" s="3" t="s">
        <v>3</v>
      </c>
      <c r="B516" s="3">
        <f>+B514</f>
        <v>19946</v>
      </c>
    </row>
    <row r="518" spans="1:7" x14ac:dyDescent="0.2">
      <c r="A518" s="4" t="s">
        <v>194</v>
      </c>
      <c r="B518" s="4"/>
      <c r="C518" s="4"/>
    </row>
    <row r="519" spans="1:7" x14ac:dyDescent="0.2">
      <c r="B519" s="4"/>
      <c r="C519" s="4"/>
    </row>
    <row r="520" spans="1:7" x14ac:dyDescent="0.2">
      <c r="A520" s="4"/>
      <c r="B520" s="14" t="s">
        <v>195</v>
      </c>
      <c r="C520" s="17"/>
      <c r="D520" s="17"/>
      <c r="E520" s="17"/>
      <c r="F520" s="14" t="s">
        <v>1</v>
      </c>
      <c r="G520" s="14"/>
    </row>
    <row r="521" spans="1:7" x14ac:dyDescent="0.2">
      <c r="A521" s="4" t="s">
        <v>0</v>
      </c>
      <c r="B521" s="15" t="s">
        <v>196</v>
      </c>
      <c r="C521" s="15" t="s">
        <v>62</v>
      </c>
      <c r="D521" s="15" t="s">
        <v>63</v>
      </c>
      <c r="E521" s="15" t="s">
        <v>64</v>
      </c>
      <c r="F521" s="15" t="s">
        <v>65</v>
      </c>
      <c r="G521" s="15" t="s">
        <v>2</v>
      </c>
    </row>
    <row r="522" spans="1:7" x14ac:dyDescent="0.2">
      <c r="A522" s="4"/>
      <c r="B522" s="9" t="s">
        <v>367</v>
      </c>
      <c r="C522" s="9"/>
      <c r="D522" s="9"/>
      <c r="E522" s="9"/>
      <c r="F522" s="9"/>
      <c r="G522" s="9"/>
    </row>
    <row r="523" spans="1:7" x14ac:dyDescent="0.2">
      <c r="A523" s="4" t="s">
        <v>35</v>
      </c>
      <c r="B523" s="2">
        <v>15787</v>
      </c>
      <c r="C523" s="2">
        <v>1549</v>
      </c>
      <c r="D523" s="2">
        <v>0</v>
      </c>
      <c r="E523" s="2">
        <v>28</v>
      </c>
      <c r="F523" s="2">
        <f>SUM(C523:E523)</f>
        <v>1577</v>
      </c>
      <c r="G523" s="4">
        <f>SUM(B523:B523)+F523</f>
        <v>17364</v>
      </c>
    </row>
    <row r="524" spans="1:7" x14ac:dyDescent="0.2">
      <c r="A524" s="4"/>
    </row>
    <row r="525" spans="1:7" x14ac:dyDescent="0.2">
      <c r="A525" s="3" t="s">
        <v>3</v>
      </c>
      <c r="B525" s="3">
        <f>+B523</f>
        <v>15787</v>
      </c>
    </row>
    <row r="527" spans="1:7" x14ac:dyDescent="0.2">
      <c r="A527" s="4" t="s">
        <v>197</v>
      </c>
      <c r="B527" s="4"/>
      <c r="C527" s="4"/>
    </row>
    <row r="528" spans="1:7" x14ac:dyDescent="0.2">
      <c r="B528" s="4"/>
      <c r="C528" s="4"/>
    </row>
    <row r="529" spans="1:9" x14ac:dyDescent="0.2">
      <c r="A529" s="4"/>
      <c r="B529" s="14" t="s">
        <v>539</v>
      </c>
      <c r="C529" s="14" t="s">
        <v>541</v>
      </c>
      <c r="D529" s="14" t="s">
        <v>541</v>
      </c>
      <c r="E529" s="17"/>
      <c r="F529" s="17"/>
      <c r="G529" s="17"/>
      <c r="H529" s="14" t="s">
        <v>1</v>
      </c>
      <c r="I529" s="14"/>
    </row>
    <row r="530" spans="1:9" x14ac:dyDescent="0.2">
      <c r="A530" s="4" t="s">
        <v>0</v>
      </c>
      <c r="B530" s="15" t="s">
        <v>540</v>
      </c>
      <c r="C530" s="15" t="s">
        <v>542</v>
      </c>
      <c r="D530" s="15" t="s">
        <v>542</v>
      </c>
      <c r="E530" s="15" t="s">
        <v>62</v>
      </c>
      <c r="F530" s="15" t="s">
        <v>63</v>
      </c>
      <c r="G530" s="15" t="s">
        <v>64</v>
      </c>
      <c r="H530" s="15" t="s">
        <v>65</v>
      </c>
      <c r="I530" s="15" t="s">
        <v>2</v>
      </c>
    </row>
    <row r="531" spans="1:9" x14ac:dyDescent="0.2">
      <c r="A531" s="4"/>
      <c r="B531" s="9" t="s">
        <v>367</v>
      </c>
      <c r="C531" s="9" t="s">
        <v>362</v>
      </c>
      <c r="D531" s="9" t="s">
        <v>364</v>
      </c>
      <c r="E531" s="9"/>
      <c r="F531" s="9"/>
      <c r="G531" s="9"/>
      <c r="H531" s="9"/>
      <c r="I531" s="9"/>
    </row>
    <row r="532" spans="1:9" x14ac:dyDescent="0.2">
      <c r="A532" s="4" t="s">
        <v>35</v>
      </c>
      <c r="B532" s="2">
        <v>11395</v>
      </c>
      <c r="C532" s="2">
        <v>2789</v>
      </c>
      <c r="D532" s="2">
        <v>1290</v>
      </c>
      <c r="E532" s="2">
        <v>1723</v>
      </c>
      <c r="F532" s="2">
        <v>0</v>
      </c>
      <c r="G532" s="2">
        <v>11</v>
      </c>
      <c r="H532" s="2">
        <f>SUM(E532:G532)</f>
        <v>1734</v>
      </c>
      <c r="I532" s="4">
        <f>SUM(B532:D532)+H532</f>
        <v>17208</v>
      </c>
    </row>
    <row r="533" spans="1:9" x14ac:dyDescent="0.2">
      <c r="A533" s="4"/>
    </row>
    <row r="534" spans="1:9" x14ac:dyDescent="0.2">
      <c r="A534" s="3" t="s">
        <v>3</v>
      </c>
      <c r="B534" s="3">
        <f>+B532</f>
        <v>11395</v>
      </c>
      <c r="C534" s="3">
        <f>+C532+D532</f>
        <v>4079</v>
      </c>
    </row>
    <row r="536" spans="1:9" x14ac:dyDescent="0.2">
      <c r="A536" s="4" t="s">
        <v>199</v>
      </c>
      <c r="B536" s="4"/>
      <c r="C536" s="4"/>
      <c r="D536" s="4"/>
      <c r="E536" s="4"/>
      <c r="F536" s="4"/>
    </row>
    <row r="537" spans="1:9" x14ac:dyDescent="0.2">
      <c r="B537" s="4"/>
      <c r="C537" s="4"/>
      <c r="D537" s="4"/>
      <c r="E537" s="4"/>
      <c r="F537" s="4"/>
    </row>
    <row r="538" spans="1:9" x14ac:dyDescent="0.2">
      <c r="A538" s="4"/>
      <c r="B538" s="14" t="s">
        <v>543</v>
      </c>
      <c r="C538" s="14" t="s">
        <v>544</v>
      </c>
      <c r="D538" s="14" t="s">
        <v>544</v>
      </c>
      <c r="E538" s="17"/>
      <c r="F538" s="17"/>
      <c r="G538" s="17"/>
      <c r="H538" s="14" t="s">
        <v>1</v>
      </c>
      <c r="I538" s="14"/>
    </row>
    <row r="539" spans="1:9" x14ac:dyDescent="0.2">
      <c r="A539" s="4" t="s">
        <v>0</v>
      </c>
      <c r="B539" s="15" t="s">
        <v>155</v>
      </c>
      <c r="C539" s="15" t="s">
        <v>545</v>
      </c>
      <c r="D539" s="15" t="s">
        <v>545</v>
      </c>
      <c r="E539" s="15" t="s">
        <v>62</v>
      </c>
      <c r="F539" s="15" t="s">
        <v>63</v>
      </c>
      <c r="G539" s="15" t="s">
        <v>64</v>
      </c>
      <c r="H539" s="15" t="s">
        <v>65</v>
      </c>
      <c r="I539" s="15" t="s">
        <v>2</v>
      </c>
    </row>
    <row r="540" spans="1:9" x14ac:dyDescent="0.2">
      <c r="A540" s="4"/>
      <c r="B540" s="9" t="s">
        <v>367</v>
      </c>
      <c r="C540" s="9" t="s">
        <v>362</v>
      </c>
      <c r="D540" s="9" t="s">
        <v>364</v>
      </c>
      <c r="E540" s="9"/>
      <c r="F540" s="9"/>
      <c r="G540" s="9"/>
      <c r="H540" s="9"/>
      <c r="I540" s="9"/>
    </row>
    <row r="541" spans="1:9" x14ac:dyDescent="0.2">
      <c r="A541" s="4" t="s">
        <v>35</v>
      </c>
      <c r="B541" s="2">
        <v>13270</v>
      </c>
      <c r="C541" s="2">
        <v>566</v>
      </c>
      <c r="D541" s="2">
        <v>256</v>
      </c>
      <c r="E541" s="2">
        <v>1381</v>
      </c>
      <c r="F541" s="2">
        <v>0</v>
      </c>
      <c r="G541" s="2">
        <v>26</v>
      </c>
      <c r="H541" s="2">
        <f>SUM(E541:G541)</f>
        <v>1407</v>
      </c>
      <c r="I541" s="4">
        <f>SUM(B541:D541)+H541</f>
        <v>15499</v>
      </c>
    </row>
    <row r="542" spans="1:9" x14ac:dyDescent="0.2">
      <c r="A542" s="4"/>
    </row>
    <row r="543" spans="1:9" x14ac:dyDescent="0.2">
      <c r="A543" s="3" t="s">
        <v>3</v>
      </c>
      <c r="B543" s="3">
        <f>+B541</f>
        <v>13270</v>
      </c>
      <c r="C543" s="3">
        <f>+C541+D541</f>
        <v>822</v>
      </c>
    </row>
    <row r="545" spans="1:9" x14ac:dyDescent="0.2">
      <c r="A545" s="4" t="s">
        <v>200</v>
      </c>
      <c r="B545" s="4"/>
      <c r="C545" s="4"/>
      <c r="D545" s="4"/>
      <c r="E545" s="4"/>
    </row>
    <row r="546" spans="1:9" x14ac:dyDescent="0.2">
      <c r="B546" s="4"/>
      <c r="C546" s="4"/>
      <c r="D546" s="4"/>
      <c r="E546" s="4"/>
    </row>
    <row r="547" spans="1:9" x14ac:dyDescent="0.2">
      <c r="A547" s="4"/>
      <c r="B547" s="14" t="s">
        <v>201</v>
      </c>
      <c r="C547" s="14" t="s">
        <v>201</v>
      </c>
      <c r="D547" s="14" t="s">
        <v>201</v>
      </c>
      <c r="E547" s="17"/>
      <c r="F547" s="17"/>
      <c r="G547" s="17"/>
      <c r="H547" s="14" t="s">
        <v>1</v>
      </c>
      <c r="I547" s="14"/>
    </row>
    <row r="548" spans="1:9" x14ac:dyDescent="0.2">
      <c r="A548" s="4" t="s">
        <v>0</v>
      </c>
      <c r="B548" s="15" t="s">
        <v>202</v>
      </c>
      <c r="C548" s="15" t="s">
        <v>202</v>
      </c>
      <c r="D548" s="15" t="s">
        <v>202</v>
      </c>
      <c r="E548" s="15" t="s">
        <v>62</v>
      </c>
      <c r="F548" s="15" t="s">
        <v>63</v>
      </c>
      <c r="G548" s="15" t="s">
        <v>64</v>
      </c>
      <c r="H548" s="15" t="s">
        <v>65</v>
      </c>
      <c r="I548" s="15" t="s">
        <v>2</v>
      </c>
    </row>
    <row r="549" spans="1:9" x14ac:dyDescent="0.2">
      <c r="A549" s="4"/>
      <c r="B549" s="9" t="s">
        <v>367</v>
      </c>
      <c r="C549" s="9" t="s">
        <v>365</v>
      </c>
      <c r="D549" s="9" t="s">
        <v>363</v>
      </c>
      <c r="E549" s="9"/>
      <c r="F549" s="9"/>
      <c r="G549" s="9"/>
      <c r="H549" s="9"/>
      <c r="I549" s="9"/>
    </row>
    <row r="550" spans="1:9" x14ac:dyDescent="0.2">
      <c r="A550" s="4" t="s">
        <v>69</v>
      </c>
      <c r="B550" s="2">
        <v>13633</v>
      </c>
      <c r="C550" s="2">
        <v>1388</v>
      </c>
      <c r="D550" s="2">
        <v>1408</v>
      </c>
      <c r="E550" s="2">
        <v>3799</v>
      </c>
      <c r="F550" s="2">
        <v>0</v>
      </c>
      <c r="G550" s="2">
        <v>190</v>
      </c>
      <c r="H550" s="2">
        <f>SUM(E550:G550)</f>
        <v>3989</v>
      </c>
      <c r="I550" s="4">
        <f>SUM(B550:D550)+H550</f>
        <v>20418</v>
      </c>
    </row>
    <row r="551" spans="1:9" x14ac:dyDescent="0.2">
      <c r="A551" s="4"/>
    </row>
    <row r="552" spans="1:9" x14ac:dyDescent="0.2">
      <c r="A552" s="3" t="s">
        <v>3</v>
      </c>
      <c r="B552" s="3">
        <f>+B550+C550+D550</f>
        <v>16429</v>
      </c>
    </row>
    <row r="554" spans="1:9" x14ac:dyDescent="0.2">
      <c r="A554" s="4" t="s">
        <v>203</v>
      </c>
      <c r="B554" s="4"/>
      <c r="C554" s="4"/>
      <c r="D554" s="4"/>
      <c r="E554" s="4"/>
    </row>
    <row r="555" spans="1:9" x14ac:dyDescent="0.2">
      <c r="B555" s="4"/>
      <c r="C555" s="4"/>
      <c r="D555" s="4"/>
      <c r="E555" s="4"/>
    </row>
    <row r="556" spans="1:9" x14ac:dyDescent="0.2">
      <c r="A556" s="4"/>
      <c r="B556" s="14" t="s">
        <v>546</v>
      </c>
      <c r="C556" s="14" t="s">
        <v>546</v>
      </c>
      <c r="D556" s="14" t="s">
        <v>546</v>
      </c>
      <c r="E556" s="17"/>
      <c r="F556" s="17"/>
      <c r="G556" s="17"/>
      <c r="H556" s="14" t="s">
        <v>1</v>
      </c>
      <c r="I556" s="14"/>
    </row>
    <row r="557" spans="1:9" x14ac:dyDescent="0.2">
      <c r="A557" s="4" t="s">
        <v>0</v>
      </c>
      <c r="B557" s="15" t="s">
        <v>547</v>
      </c>
      <c r="C557" s="15" t="s">
        <v>547</v>
      </c>
      <c r="D557" s="15" t="s">
        <v>547</v>
      </c>
      <c r="E557" s="15" t="s">
        <v>62</v>
      </c>
      <c r="F557" s="15" t="s">
        <v>63</v>
      </c>
      <c r="G557" s="15" t="s">
        <v>64</v>
      </c>
      <c r="H557" s="15" t="s">
        <v>65</v>
      </c>
      <c r="I557" s="15" t="s">
        <v>2</v>
      </c>
    </row>
    <row r="558" spans="1:9" x14ac:dyDescent="0.2">
      <c r="A558" s="4"/>
      <c r="B558" s="9" t="s">
        <v>362</v>
      </c>
      <c r="C558" s="9" t="s">
        <v>364</v>
      </c>
      <c r="D558" s="9" t="s">
        <v>363</v>
      </c>
      <c r="E558" s="9"/>
      <c r="F558" s="9"/>
      <c r="G558" s="9"/>
      <c r="H558" s="9"/>
      <c r="I558" s="9"/>
    </row>
    <row r="559" spans="1:9" x14ac:dyDescent="0.2">
      <c r="A559" s="4" t="s">
        <v>69</v>
      </c>
      <c r="B559" s="2">
        <v>15914</v>
      </c>
      <c r="C559" s="2">
        <v>2406</v>
      </c>
      <c r="D559" s="2">
        <v>1608</v>
      </c>
      <c r="E559" s="2">
        <v>3128</v>
      </c>
      <c r="F559" s="2">
        <v>0</v>
      </c>
      <c r="G559" s="2">
        <v>172</v>
      </c>
      <c r="H559" s="2">
        <f>SUM(E559:G559)</f>
        <v>3300</v>
      </c>
      <c r="I559" s="4">
        <f>SUM(B559:D559)+H559</f>
        <v>23228</v>
      </c>
    </row>
    <row r="560" spans="1:9" x14ac:dyDescent="0.2">
      <c r="A560" s="4"/>
    </row>
    <row r="561" spans="1:11" x14ac:dyDescent="0.2">
      <c r="A561" s="3" t="s">
        <v>3</v>
      </c>
      <c r="B561" s="3">
        <f>+B559+C559+D559</f>
        <v>19928</v>
      </c>
    </row>
    <row r="563" spans="1:11" x14ac:dyDescent="0.2">
      <c r="A563" s="4" t="s">
        <v>204</v>
      </c>
      <c r="B563" s="4"/>
      <c r="C563" s="4"/>
      <c r="D563" s="4"/>
      <c r="E563" s="4"/>
      <c r="F563" s="4"/>
    </row>
    <row r="564" spans="1:11" x14ac:dyDescent="0.2">
      <c r="B564" s="4"/>
      <c r="C564" s="4"/>
      <c r="D564" s="4"/>
      <c r="E564" s="4"/>
      <c r="F564" s="4"/>
    </row>
    <row r="565" spans="1:11" x14ac:dyDescent="0.2">
      <c r="A565" s="4"/>
      <c r="B565" s="14" t="s">
        <v>59</v>
      </c>
      <c r="C565" s="14" t="s">
        <v>426</v>
      </c>
      <c r="D565" s="14" t="s">
        <v>426</v>
      </c>
      <c r="E565" s="14" t="s">
        <v>59</v>
      </c>
      <c r="F565" s="17"/>
      <c r="G565" s="17"/>
      <c r="H565" s="17"/>
      <c r="I565" s="14" t="s">
        <v>1</v>
      </c>
      <c r="J565" s="14"/>
    </row>
    <row r="566" spans="1:11" x14ac:dyDescent="0.2">
      <c r="A566" s="4" t="s">
        <v>0</v>
      </c>
      <c r="B566" s="15" t="s">
        <v>205</v>
      </c>
      <c r="C566" s="15" t="s">
        <v>548</v>
      </c>
      <c r="D566" s="15" t="s">
        <v>548</v>
      </c>
      <c r="E566" s="15" t="s">
        <v>205</v>
      </c>
      <c r="F566" s="15" t="s">
        <v>62</v>
      </c>
      <c r="G566" s="15" t="s">
        <v>63</v>
      </c>
      <c r="H566" s="15" t="s">
        <v>64</v>
      </c>
      <c r="I566" s="15" t="s">
        <v>65</v>
      </c>
      <c r="J566" s="15" t="s">
        <v>2</v>
      </c>
    </row>
    <row r="567" spans="1:11" x14ac:dyDescent="0.2">
      <c r="A567" s="4"/>
      <c r="B567" s="9" t="s">
        <v>367</v>
      </c>
      <c r="C567" s="9" t="s">
        <v>362</v>
      </c>
      <c r="D567" s="9" t="s">
        <v>364</v>
      </c>
      <c r="E567" s="9" t="s">
        <v>363</v>
      </c>
      <c r="F567" s="9"/>
      <c r="G567" s="9"/>
      <c r="H567" s="9"/>
      <c r="I567" s="9"/>
      <c r="J567" s="9"/>
    </row>
    <row r="568" spans="1:11" x14ac:dyDescent="0.2">
      <c r="A568" s="4" t="s">
        <v>69</v>
      </c>
      <c r="B568" s="2">
        <v>10963</v>
      </c>
      <c r="C568" s="2">
        <v>7219</v>
      </c>
      <c r="D568" s="2">
        <v>1287</v>
      </c>
      <c r="E568" s="2">
        <v>1076</v>
      </c>
      <c r="F568" s="2">
        <v>625</v>
      </c>
      <c r="G568" s="2">
        <v>0</v>
      </c>
      <c r="H568" s="2">
        <v>25</v>
      </c>
      <c r="I568" s="2">
        <f>SUM(F568:H568)</f>
        <v>650</v>
      </c>
      <c r="J568" s="4">
        <f>SUM(B568:E568)+I568</f>
        <v>21195</v>
      </c>
    </row>
    <row r="569" spans="1:11" x14ac:dyDescent="0.2">
      <c r="A569" s="4"/>
    </row>
    <row r="570" spans="1:11" x14ac:dyDescent="0.2">
      <c r="A570" s="3" t="s">
        <v>3</v>
      </c>
      <c r="B570" s="3">
        <f>+B568+E568</f>
        <v>12039</v>
      </c>
      <c r="C570" s="3">
        <f>+C568+D568</f>
        <v>8506</v>
      </c>
    </row>
    <row r="572" spans="1:11" x14ac:dyDescent="0.2">
      <c r="A572" s="4" t="s">
        <v>206</v>
      </c>
      <c r="B572" s="4"/>
      <c r="C572" s="4"/>
      <c r="D572" s="4"/>
    </row>
    <row r="573" spans="1:11" x14ac:dyDescent="0.2">
      <c r="B573" s="4"/>
      <c r="C573" s="4"/>
      <c r="D573" s="4"/>
    </row>
    <row r="574" spans="1:11" x14ac:dyDescent="0.2">
      <c r="A574" s="4"/>
      <c r="B574" s="14" t="s">
        <v>549</v>
      </c>
      <c r="C574" s="14" t="s">
        <v>551</v>
      </c>
      <c r="D574" s="14" t="s">
        <v>551</v>
      </c>
      <c r="E574" s="14" t="s">
        <v>549</v>
      </c>
      <c r="F574" s="14" t="s">
        <v>551</v>
      </c>
      <c r="G574" s="17"/>
      <c r="H574" s="17"/>
      <c r="I574" s="17"/>
      <c r="J574" s="14" t="s">
        <v>1</v>
      </c>
      <c r="K574" s="14"/>
    </row>
    <row r="575" spans="1:11" x14ac:dyDescent="0.2">
      <c r="A575" s="4" t="s">
        <v>0</v>
      </c>
      <c r="B575" s="15" t="s">
        <v>550</v>
      </c>
      <c r="C575" s="15" t="s">
        <v>552</v>
      </c>
      <c r="D575" s="15" t="s">
        <v>552</v>
      </c>
      <c r="E575" s="15" t="s">
        <v>550</v>
      </c>
      <c r="F575" s="15" t="s">
        <v>552</v>
      </c>
      <c r="G575" s="15" t="s">
        <v>62</v>
      </c>
      <c r="H575" s="15" t="s">
        <v>63</v>
      </c>
      <c r="I575" s="15" t="s">
        <v>64</v>
      </c>
      <c r="J575" s="15" t="s">
        <v>65</v>
      </c>
      <c r="K575" s="15" t="s">
        <v>2</v>
      </c>
    </row>
    <row r="576" spans="1:11" x14ac:dyDescent="0.2">
      <c r="A576" s="4"/>
      <c r="B576" s="9" t="s">
        <v>367</v>
      </c>
      <c r="C576" s="9" t="s">
        <v>362</v>
      </c>
      <c r="D576" s="9" t="s">
        <v>364</v>
      </c>
      <c r="E576" s="9" t="s">
        <v>365</v>
      </c>
      <c r="F576" s="9" t="s">
        <v>363</v>
      </c>
      <c r="G576" s="9"/>
      <c r="H576" s="9"/>
      <c r="I576" s="9"/>
      <c r="J576" s="9"/>
      <c r="K576" s="9"/>
    </row>
    <row r="577" spans="1:11" x14ac:dyDescent="0.2">
      <c r="A577" s="4" t="s">
        <v>35</v>
      </c>
      <c r="B577" s="2">
        <v>1626</v>
      </c>
      <c r="C577" s="2">
        <v>2001</v>
      </c>
      <c r="D577" s="2">
        <v>450</v>
      </c>
      <c r="E577" s="2">
        <v>339</v>
      </c>
      <c r="F577" s="2">
        <v>184</v>
      </c>
      <c r="G577" s="2">
        <v>188</v>
      </c>
      <c r="H577" s="2">
        <v>0</v>
      </c>
      <c r="I577" s="2">
        <v>8</v>
      </c>
      <c r="J577" s="2">
        <f>SUM(G577:I577)</f>
        <v>196</v>
      </c>
      <c r="K577" s="4">
        <f>SUM(B577:F577)+J577</f>
        <v>4796</v>
      </c>
    </row>
    <row r="578" spans="1:11" ht="13.5" thickBot="1" x14ac:dyDescent="0.25">
      <c r="A578" s="4" t="s">
        <v>69</v>
      </c>
      <c r="B578" s="7">
        <v>3162</v>
      </c>
      <c r="C578" s="7">
        <v>10111</v>
      </c>
      <c r="D578" s="7">
        <v>1457</v>
      </c>
      <c r="E578" s="7">
        <v>341</v>
      </c>
      <c r="F578" s="7">
        <v>848</v>
      </c>
      <c r="G578" s="7">
        <v>413</v>
      </c>
      <c r="H578" s="7">
        <v>0</v>
      </c>
      <c r="I578" s="7">
        <v>19</v>
      </c>
      <c r="J578" s="7">
        <f>SUM(G578:I578)</f>
        <v>432</v>
      </c>
      <c r="K578" s="8">
        <f>SUM(B578:F578)+J578</f>
        <v>16351</v>
      </c>
    </row>
    <row r="579" spans="1:11" x14ac:dyDescent="0.2">
      <c r="A579" s="16" t="s">
        <v>2</v>
      </c>
      <c r="B579" s="4">
        <f t="shared" ref="B579:J579" si="1">SUM(B577:B578)</f>
        <v>4788</v>
      </c>
      <c r="C579" s="4">
        <f t="shared" si="1"/>
        <v>12112</v>
      </c>
      <c r="D579" s="4">
        <f t="shared" si="1"/>
        <v>1907</v>
      </c>
      <c r="E579" s="4">
        <f t="shared" si="1"/>
        <v>680</v>
      </c>
      <c r="F579" s="4">
        <f t="shared" si="1"/>
        <v>1032</v>
      </c>
      <c r="G579" s="4">
        <f t="shared" si="1"/>
        <v>601</v>
      </c>
      <c r="H579" s="4">
        <f t="shared" si="1"/>
        <v>0</v>
      </c>
      <c r="I579" s="4">
        <f t="shared" si="1"/>
        <v>27</v>
      </c>
      <c r="J579" s="4">
        <f t="shared" si="1"/>
        <v>628</v>
      </c>
      <c r="K579" s="4">
        <f>SUM(B579:F579)+J579</f>
        <v>21147</v>
      </c>
    </row>
    <row r="580" spans="1:11" x14ac:dyDescent="0.2">
      <c r="A580" s="4"/>
    </row>
    <row r="581" spans="1:11" x14ac:dyDescent="0.2">
      <c r="A581" s="3" t="s">
        <v>3</v>
      </c>
      <c r="B581" s="3">
        <f>+B579+E579</f>
        <v>5468</v>
      </c>
      <c r="C581" s="3">
        <f>+C579+D579+F579</f>
        <v>15051</v>
      </c>
    </row>
    <row r="583" spans="1:11" x14ac:dyDescent="0.2">
      <c r="A583" s="4" t="s">
        <v>209</v>
      </c>
      <c r="B583" s="4"/>
      <c r="C583" s="4"/>
      <c r="D583" s="4"/>
    </row>
    <row r="584" spans="1:11" x14ac:dyDescent="0.2">
      <c r="B584" s="4"/>
      <c r="C584" s="4"/>
      <c r="D584" s="4"/>
    </row>
    <row r="585" spans="1:11" x14ac:dyDescent="0.2">
      <c r="A585" s="4"/>
      <c r="B585" s="14" t="s">
        <v>207</v>
      </c>
      <c r="C585" s="14" t="s">
        <v>553</v>
      </c>
      <c r="D585" s="14" t="s">
        <v>207</v>
      </c>
      <c r="E585" s="17"/>
      <c r="F585" s="17"/>
      <c r="G585" s="17"/>
      <c r="H585" s="14" t="s">
        <v>1</v>
      </c>
      <c r="I585" s="14"/>
    </row>
    <row r="586" spans="1:11" x14ac:dyDescent="0.2">
      <c r="A586" s="4" t="s">
        <v>0</v>
      </c>
      <c r="B586" s="15" t="s">
        <v>208</v>
      </c>
      <c r="C586" s="15" t="s">
        <v>554</v>
      </c>
      <c r="D586" s="15" t="s">
        <v>208</v>
      </c>
      <c r="E586" s="15" t="s">
        <v>62</v>
      </c>
      <c r="F586" s="15" t="s">
        <v>63</v>
      </c>
      <c r="G586" s="15" t="s">
        <v>64</v>
      </c>
      <c r="H586" s="15" t="s">
        <v>65</v>
      </c>
      <c r="I586" s="15" t="s">
        <v>2</v>
      </c>
    </row>
    <row r="587" spans="1:11" x14ac:dyDescent="0.2">
      <c r="A587" s="4"/>
      <c r="B587" s="9" t="s">
        <v>367</v>
      </c>
      <c r="C587" s="9" t="s">
        <v>362</v>
      </c>
      <c r="D587" s="9" t="s">
        <v>365</v>
      </c>
      <c r="E587" s="9"/>
      <c r="F587" s="9"/>
      <c r="G587" s="9"/>
      <c r="H587" s="9"/>
      <c r="I587" s="9"/>
    </row>
    <row r="588" spans="1:11" x14ac:dyDescent="0.2">
      <c r="A588" s="4" t="s">
        <v>36</v>
      </c>
      <c r="B588" s="2">
        <v>9978</v>
      </c>
      <c r="C588" s="2">
        <v>2442</v>
      </c>
      <c r="D588" s="2">
        <v>1477</v>
      </c>
      <c r="E588" s="2">
        <v>1147</v>
      </c>
      <c r="F588" s="2">
        <v>0</v>
      </c>
      <c r="G588" s="2">
        <v>38</v>
      </c>
      <c r="H588" s="2">
        <f>SUM(E588:G588)</f>
        <v>1185</v>
      </c>
      <c r="I588" s="4">
        <f>SUM(B588:D588)+H588</f>
        <v>15082</v>
      </c>
    </row>
    <row r="589" spans="1:11" x14ac:dyDescent="0.2">
      <c r="A589" s="4"/>
    </row>
    <row r="590" spans="1:11" x14ac:dyDescent="0.2">
      <c r="A590" s="3" t="s">
        <v>3</v>
      </c>
      <c r="B590" s="3">
        <f>+B588+D588</f>
        <v>11455</v>
      </c>
      <c r="C590" s="3">
        <f>+C588</f>
        <v>2442</v>
      </c>
    </row>
    <row r="592" spans="1:11" x14ac:dyDescent="0.2">
      <c r="A592" s="4" t="s">
        <v>210</v>
      </c>
      <c r="B592" s="4"/>
      <c r="C592" s="4"/>
    </row>
    <row r="593" spans="1:9" x14ac:dyDescent="0.2">
      <c r="B593" s="4"/>
      <c r="C593" s="4"/>
    </row>
    <row r="594" spans="1:9" x14ac:dyDescent="0.2">
      <c r="A594" s="4"/>
      <c r="B594" s="14" t="s">
        <v>211</v>
      </c>
      <c r="C594" s="14" t="s">
        <v>555</v>
      </c>
      <c r="D594" s="14" t="s">
        <v>557</v>
      </c>
      <c r="E594" s="17"/>
      <c r="F594" s="17"/>
      <c r="G594" s="17"/>
      <c r="H594" s="14" t="s">
        <v>1</v>
      </c>
      <c r="I594" s="14"/>
    </row>
    <row r="595" spans="1:9" x14ac:dyDescent="0.2">
      <c r="A595" s="4" t="s">
        <v>0</v>
      </c>
      <c r="B595" s="15" t="s">
        <v>212</v>
      </c>
      <c r="C595" s="15" t="s">
        <v>556</v>
      </c>
      <c r="D595" s="15" t="s">
        <v>558</v>
      </c>
      <c r="E595" s="15" t="s">
        <v>62</v>
      </c>
      <c r="F595" s="15" t="s">
        <v>63</v>
      </c>
      <c r="G595" s="15" t="s">
        <v>64</v>
      </c>
      <c r="H595" s="15" t="s">
        <v>65</v>
      </c>
      <c r="I595" s="15" t="s">
        <v>2</v>
      </c>
    </row>
    <row r="596" spans="1:9" x14ac:dyDescent="0.2">
      <c r="A596" s="4"/>
      <c r="B596" s="9" t="s">
        <v>367</v>
      </c>
      <c r="C596" s="9" t="s">
        <v>362</v>
      </c>
      <c r="D596" s="9" t="s">
        <v>559</v>
      </c>
      <c r="E596" s="9"/>
      <c r="F596" s="9"/>
      <c r="G596" s="9"/>
      <c r="H596" s="9"/>
      <c r="I596" s="9"/>
    </row>
    <row r="597" spans="1:9" x14ac:dyDescent="0.2">
      <c r="A597" s="4" t="s">
        <v>36</v>
      </c>
      <c r="B597" s="2">
        <v>16817</v>
      </c>
      <c r="C597" s="2">
        <v>2727</v>
      </c>
      <c r="D597" s="2">
        <v>1545</v>
      </c>
      <c r="E597" s="2">
        <v>1453</v>
      </c>
      <c r="F597" s="2">
        <v>0</v>
      </c>
      <c r="G597" s="2">
        <v>16</v>
      </c>
      <c r="H597" s="2">
        <f>SUM(E597:G597)</f>
        <v>1469</v>
      </c>
      <c r="I597" s="4">
        <f>SUM(B597:D597)+H597</f>
        <v>22558</v>
      </c>
    </row>
    <row r="598" spans="1:9" x14ac:dyDescent="0.2">
      <c r="A598" s="4"/>
    </row>
    <row r="599" spans="1:9" x14ac:dyDescent="0.2">
      <c r="A599" s="3" t="s">
        <v>3</v>
      </c>
      <c r="B599" s="3">
        <f>+B597</f>
        <v>16817</v>
      </c>
      <c r="C599" s="3">
        <f>+C597</f>
        <v>2727</v>
      </c>
      <c r="D599" s="3">
        <f>+D597</f>
        <v>1545</v>
      </c>
    </row>
    <row r="601" spans="1:9" x14ac:dyDescent="0.2">
      <c r="A601" s="4" t="s">
        <v>213</v>
      </c>
      <c r="B601" s="4"/>
      <c r="C601" s="4"/>
      <c r="D601" s="4"/>
    </row>
    <row r="602" spans="1:9" x14ac:dyDescent="0.2">
      <c r="B602" s="4"/>
      <c r="C602" s="4"/>
      <c r="D602" s="4"/>
    </row>
    <row r="603" spans="1:9" x14ac:dyDescent="0.2">
      <c r="A603" s="4"/>
      <c r="B603" s="14" t="s">
        <v>214</v>
      </c>
      <c r="C603" s="14" t="s">
        <v>214</v>
      </c>
      <c r="D603" s="17"/>
      <c r="E603" s="17"/>
      <c r="F603" s="17"/>
      <c r="G603" s="14" t="s">
        <v>1</v>
      </c>
      <c r="H603" s="14"/>
    </row>
    <row r="604" spans="1:9" x14ac:dyDescent="0.2">
      <c r="A604" s="4" t="s">
        <v>0</v>
      </c>
      <c r="B604" s="15" t="s">
        <v>215</v>
      </c>
      <c r="C604" s="15" t="s">
        <v>215</v>
      </c>
      <c r="D604" s="15" t="s">
        <v>62</v>
      </c>
      <c r="E604" s="15" t="s">
        <v>63</v>
      </c>
      <c r="F604" s="15" t="s">
        <v>64</v>
      </c>
      <c r="G604" s="15" t="s">
        <v>65</v>
      </c>
      <c r="H604" s="15" t="s">
        <v>2</v>
      </c>
    </row>
    <row r="605" spans="1:9" x14ac:dyDescent="0.2">
      <c r="A605" s="4"/>
      <c r="B605" s="9" t="s">
        <v>367</v>
      </c>
      <c r="C605" s="9" t="s">
        <v>365</v>
      </c>
      <c r="D605" s="9"/>
      <c r="E605" s="9"/>
      <c r="F605" s="9"/>
      <c r="G605" s="9"/>
      <c r="H605" s="9"/>
    </row>
    <row r="606" spans="1:9" x14ac:dyDescent="0.2">
      <c r="A606" s="4" t="s">
        <v>36</v>
      </c>
      <c r="B606" s="2">
        <v>19768</v>
      </c>
      <c r="C606" s="2">
        <v>3808</v>
      </c>
      <c r="D606" s="2">
        <v>4016</v>
      </c>
      <c r="E606" s="2">
        <v>0</v>
      </c>
      <c r="F606" s="2">
        <v>119</v>
      </c>
      <c r="G606" s="2">
        <f>SUM(D606:F606)</f>
        <v>4135</v>
      </c>
      <c r="H606" s="4">
        <f>SUM(B606:C606)+G606</f>
        <v>27711</v>
      </c>
    </row>
    <row r="607" spans="1:9" x14ac:dyDescent="0.2">
      <c r="A607" s="4"/>
    </row>
    <row r="608" spans="1:9" x14ac:dyDescent="0.2">
      <c r="A608" s="3" t="s">
        <v>3</v>
      </c>
      <c r="B608" s="3">
        <f>+B606+C606</f>
        <v>23576</v>
      </c>
    </row>
    <row r="610" spans="1:9" x14ac:dyDescent="0.2">
      <c r="A610" s="4" t="s">
        <v>216</v>
      </c>
      <c r="B610" s="4"/>
      <c r="C610" s="4"/>
      <c r="D610" s="4"/>
    </row>
    <row r="611" spans="1:9" x14ac:dyDescent="0.2">
      <c r="B611" s="4"/>
      <c r="C611" s="4"/>
      <c r="D611" s="4"/>
    </row>
    <row r="612" spans="1:9" x14ac:dyDescent="0.2">
      <c r="A612" s="4"/>
      <c r="B612" s="14" t="s">
        <v>10</v>
      </c>
      <c r="C612" s="14" t="s">
        <v>430</v>
      </c>
      <c r="D612" s="14" t="s">
        <v>10</v>
      </c>
      <c r="E612" s="17"/>
      <c r="F612" s="17"/>
      <c r="G612" s="17"/>
      <c r="H612" s="14" t="s">
        <v>1</v>
      </c>
      <c r="I612" s="14"/>
    </row>
    <row r="613" spans="1:9" x14ac:dyDescent="0.2">
      <c r="A613" s="4" t="s">
        <v>0</v>
      </c>
      <c r="B613" s="15" t="s">
        <v>394</v>
      </c>
      <c r="C613" s="15" t="s">
        <v>560</v>
      </c>
      <c r="D613" s="15" t="s">
        <v>394</v>
      </c>
      <c r="E613" s="15" t="s">
        <v>62</v>
      </c>
      <c r="F613" s="15" t="s">
        <v>63</v>
      </c>
      <c r="G613" s="15" t="s">
        <v>64</v>
      </c>
      <c r="H613" s="15" t="s">
        <v>65</v>
      </c>
      <c r="I613" s="15" t="s">
        <v>2</v>
      </c>
    </row>
    <row r="614" spans="1:9" x14ac:dyDescent="0.2">
      <c r="A614" s="4"/>
      <c r="B614" s="9" t="s">
        <v>367</v>
      </c>
      <c r="C614" s="9" t="s">
        <v>362</v>
      </c>
      <c r="D614" s="9" t="s">
        <v>365</v>
      </c>
      <c r="E614" s="9"/>
      <c r="F614" s="9"/>
      <c r="G614" s="9"/>
      <c r="H614" s="9"/>
      <c r="I614" s="9"/>
    </row>
    <row r="615" spans="1:9" x14ac:dyDescent="0.2">
      <c r="A615" s="4" t="s">
        <v>36</v>
      </c>
      <c r="B615" s="2">
        <v>12414</v>
      </c>
      <c r="C615" s="2">
        <v>1292</v>
      </c>
      <c r="D615" s="2">
        <v>1118</v>
      </c>
      <c r="E615" s="2">
        <v>1631</v>
      </c>
      <c r="F615" s="2">
        <v>0</v>
      </c>
      <c r="G615" s="2">
        <v>19</v>
      </c>
      <c r="H615" s="2">
        <f>SUM(E615:G615)</f>
        <v>1650</v>
      </c>
      <c r="I615" s="4">
        <f>SUM(B615:D615)+H615</f>
        <v>16474</v>
      </c>
    </row>
    <row r="616" spans="1:9" x14ac:dyDescent="0.2">
      <c r="A616" s="4"/>
    </row>
    <row r="617" spans="1:9" x14ac:dyDescent="0.2">
      <c r="A617" s="3" t="s">
        <v>3</v>
      </c>
      <c r="B617" s="3">
        <f>+B615+D617</f>
        <v>13532</v>
      </c>
      <c r="C617" s="3">
        <f>+C615</f>
        <v>1292</v>
      </c>
      <c r="D617" s="3">
        <f>+D615</f>
        <v>1118</v>
      </c>
    </row>
    <row r="619" spans="1:9" x14ac:dyDescent="0.2">
      <c r="A619" s="4" t="s">
        <v>217</v>
      </c>
      <c r="B619" s="4"/>
    </row>
    <row r="620" spans="1:9" x14ac:dyDescent="0.2">
      <c r="B620" s="4"/>
    </row>
    <row r="621" spans="1:9" x14ac:dyDescent="0.2">
      <c r="A621" s="4"/>
      <c r="B621" s="14" t="s">
        <v>57</v>
      </c>
      <c r="C621" s="17"/>
      <c r="D621" s="17"/>
      <c r="E621" s="17"/>
      <c r="F621" s="20" t="s">
        <v>1</v>
      </c>
      <c r="G621" s="14"/>
    </row>
    <row r="622" spans="1:9" x14ac:dyDescent="0.2">
      <c r="A622" s="4" t="s">
        <v>0</v>
      </c>
      <c r="B622" s="15" t="s">
        <v>218</v>
      </c>
      <c r="C622" s="15" t="s">
        <v>62</v>
      </c>
      <c r="D622" s="15" t="s">
        <v>63</v>
      </c>
      <c r="E622" s="15" t="s">
        <v>64</v>
      </c>
      <c r="F622" s="19" t="s">
        <v>65</v>
      </c>
      <c r="G622" s="15" t="s">
        <v>2</v>
      </c>
    </row>
    <row r="623" spans="1:9" x14ac:dyDescent="0.2">
      <c r="A623" s="4"/>
      <c r="B623" s="9" t="s">
        <v>367</v>
      </c>
      <c r="C623" s="9"/>
      <c r="D623" s="9"/>
      <c r="E623" s="9"/>
      <c r="F623" s="9"/>
      <c r="G623" s="15"/>
    </row>
    <row r="624" spans="1:9" x14ac:dyDescent="0.2">
      <c r="A624" s="4" t="s">
        <v>36</v>
      </c>
      <c r="B624" s="2">
        <v>22091</v>
      </c>
      <c r="C624" s="2">
        <v>5634</v>
      </c>
      <c r="D624" s="2">
        <v>0</v>
      </c>
      <c r="E624" s="2">
        <v>104</v>
      </c>
      <c r="F624" s="2">
        <f>SUM(C624:E624)</f>
        <v>5738</v>
      </c>
      <c r="G624" s="4">
        <f>SUM(B624)+F624</f>
        <v>27829</v>
      </c>
    </row>
    <row r="625" spans="1:9" x14ac:dyDescent="0.2">
      <c r="A625" s="4"/>
    </row>
    <row r="626" spans="1:9" x14ac:dyDescent="0.2">
      <c r="A626" s="3" t="s">
        <v>3</v>
      </c>
      <c r="B626" s="3">
        <f>+B624</f>
        <v>22091</v>
      </c>
    </row>
    <row r="628" spans="1:9" x14ac:dyDescent="0.2">
      <c r="A628" s="4" t="s">
        <v>219</v>
      </c>
      <c r="B628" s="4"/>
      <c r="C628" s="4"/>
      <c r="D628" s="4"/>
    </row>
    <row r="629" spans="1:9" x14ac:dyDescent="0.2">
      <c r="B629" s="4"/>
      <c r="C629" s="4"/>
      <c r="D629" s="4"/>
    </row>
    <row r="630" spans="1:9" x14ac:dyDescent="0.2">
      <c r="A630" s="4"/>
      <c r="B630" s="14" t="s">
        <v>220</v>
      </c>
      <c r="C630" s="14" t="s">
        <v>561</v>
      </c>
      <c r="D630" s="14" t="s">
        <v>220</v>
      </c>
      <c r="E630" s="17"/>
      <c r="F630" s="17"/>
      <c r="G630" s="17"/>
      <c r="H630" s="14" t="s">
        <v>1</v>
      </c>
      <c r="I630" s="14"/>
    </row>
    <row r="631" spans="1:9" x14ac:dyDescent="0.2">
      <c r="A631" s="4" t="s">
        <v>0</v>
      </c>
      <c r="B631" s="15" t="s">
        <v>221</v>
      </c>
      <c r="C631" s="15" t="s">
        <v>562</v>
      </c>
      <c r="D631" s="15" t="s">
        <v>221</v>
      </c>
      <c r="E631" s="15" t="s">
        <v>62</v>
      </c>
      <c r="F631" s="15" t="s">
        <v>63</v>
      </c>
      <c r="G631" s="15" t="s">
        <v>64</v>
      </c>
      <c r="H631" s="15" t="s">
        <v>65</v>
      </c>
      <c r="I631" s="15" t="s">
        <v>2</v>
      </c>
    </row>
    <row r="632" spans="1:9" x14ac:dyDescent="0.2">
      <c r="A632" s="4"/>
      <c r="B632" s="9" t="s">
        <v>367</v>
      </c>
      <c r="C632" s="9" t="s">
        <v>362</v>
      </c>
      <c r="D632" s="9" t="s">
        <v>365</v>
      </c>
      <c r="E632" s="9"/>
      <c r="F632" s="9"/>
      <c r="G632" s="9"/>
      <c r="H632" s="9"/>
      <c r="I632" s="9"/>
    </row>
    <row r="633" spans="1:9" x14ac:dyDescent="0.2">
      <c r="A633" s="4" t="s">
        <v>36</v>
      </c>
      <c r="B633" s="2">
        <v>16313</v>
      </c>
      <c r="C633" s="2">
        <v>700</v>
      </c>
      <c r="D633" s="2">
        <v>1848</v>
      </c>
      <c r="E633" s="2">
        <v>1703</v>
      </c>
      <c r="F633" s="2">
        <v>0</v>
      </c>
      <c r="G633" s="2">
        <v>40</v>
      </c>
      <c r="H633" s="2">
        <f>SUM(E633:G633)</f>
        <v>1743</v>
      </c>
      <c r="I633" s="4">
        <f>SUM(B633:D633)+H633</f>
        <v>20604</v>
      </c>
    </row>
    <row r="634" spans="1:9" x14ac:dyDescent="0.2">
      <c r="A634" s="4"/>
    </row>
    <row r="635" spans="1:9" x14ac:dyDescent="0.2">
      <c r="A635" s="3" t="s">
        <v>3</v>
      </c>
      <c r="B635" s="3">
        <f>+B633+D633</f>
        <v>18161</v>
      </c>
      <c r="C635" s="3">
        <f>+C633</f>
        <v>700</v>
      </c>
    </row>
    <row r="637" spans="1:9" x14ac:dyDescent="0.2">
      <c r="A637" s="4" t="s">
        <v>222</v>
      </c>
      <c r="B637" s="4"/>
      <c r="C637" s="4"/>
    </row>
    <row r="638" spans="1:9" x14ac:dyDescent="0.2">
      <c r="B638" s="4"/>
      <c r="C638" s="4"/>
    </row>
    <row r="639" spans="1:9" x14ac:dyDescent="0.2">
      <c r="A639" s="4"/>
      <c r="B639" s="14" t="s">
        <v>223</v>
      </c>
      <c r="C639" s="14" t="s">
        <v>563</v>
      </c>
      <c r="D639" s="17"/>
      <c r="E639" s="17"/>
      <c r="F639" s="17"/>
      <c r="G639" s="14" t="s">
        <v>1</v>
      </c>
      <c r="H639" s="14"/>
    </row>
    <row r="640" spans="1:9" x14ac:dyDescent="0.2">
      <c r="A640" s="4" t="s">
        <v>0</v>
      </c>
      <c r="B640" s="15" t="s">
        <v>224</v>
      </c>
      <c r="C640" s="15" t="s">
        <v>61</v>
      </c>
      <c r="D640" s="15" t="s">
        <v>62</v>
      </c>
      <c r="E640" s="15" t="s">
        <v>63</v>
      </c>
      <c r="F640" s="15" t="s">
        <v>64</v>
      </c>
      <c r="G640" s="15" t="s">
        <v>65</v>
      </c>
      <c r="H640" s="15" t="s">
        <v>2</v>
      </c>
    </row>
    <row r="641" spans="1:8" x14ac:dyDescent="0.2">
      <c r="A641" s="4"/>
      <c r="B641" s="9" t="s">
        <v>367</v>
      </c>
      <c r="C641" s="9" t="s">
        <v>362</v>
      </c>
      <c r="D641" s="9"/>
      <c r="E641" s="9"/>
      <c r="F641" s="9"/>
      <c r="G641" s="9"/>
      <c r="H641" s="9"/>
    </row>
    <row r="642" spans="1:8" x14ac:dyDescent="0.2">
      <c r="A642" s="4" t="s">
        <v>36</v>
      </c>
      <c r="B642" s="2">
        <v>16174</v>
      </c>
      <c r="C642" s="2">
        <v>1131</v>
      </c>
      <c r="D642" s="2">
        <v>2931</v>
      </c>
      <c r="E642" s="2">
        <v>0</v>
      </c>
      <c r="F642" s="2">
        <v>24</v>
      </c>
      <c r="G642" s="2">
        <f>SUM(D642:F642)</f>
        <v>2955</v>
      </c>
      <c r="H642" s="4">
        <f>SUM(B642:C642)+G642</f>
        <v>20260</v>
      </c>
    </row>
    <row r="643" spans="1:8" x14ac:dyDescent="0.2">
      <c r="A643" s="4"/>
    </row>
    <row r="644" spans="1:8" x14ac:dyDescent="0.2">
      <c r="A644" s="3" t="s">
        <v>3</v>
      </c>
      <c r="B644" s="3">
        <f>+B642</f>
        <v>16174</v>
      </c>
      <c r="C644" s="3">
        <f>+C642</f>
        <v>1131</v>
      </c>
    </row>
    <row r="646" spans="1:8" x14ac:dyDescent="0.2">
      <c r="A646" s="4" t="s">
        <v>225</v>
      </c>
      <c r="B646" s="4"/>
      <c r="C646" s="4"/>
      <c r="D646" s="4"/>
    </row>
    <row r="647" spans="1:8" x14ac:dyDescent="0.2">
      <c r="B647" s="4"/>
      <c r="C647" s="4"/>
      <c r="D647" s="4"/>
    </row>
    <row r="648" spans="1:8" x14ac:dyDescent="0.2">
      <c r="A648" s="4"/>
      <c r="B648" s="14" t="s">
        <v>395</v>
      </c>
      <c r="C648" s="14" t="s">
        <v>564</v>
      </c>
      <c r="D648" s="17"/>
      <c r="E648" s="17"/>
      <c r="F648" s="17"/>
      <c r="G648" s="14" t="s">
        <v>1</v>
      </c>
      <c r="H648" s="14"/>
    </row>
    <row r="649" spans="1:8" x14ac:dyDescent="0.2">
      <c r="A649" s="4" t="s">
        <v>0</v>
      </c>
      <c r="B649" s="15" t="s">
        <v>396</v>
      </c>
      <c r="C649" s="15" t="s">
        <v>565</v>
      </c>
      <c r="D649" s="15" t="s">
        <v>62</v>
      </c>
      <c r="E649" s="15" t="s">
        <v>63</v>
      </c>
      <c r="F649" s="15" t="s">
        <v>64</v>
      </c>
      <c r="G649" s="15" t="s">
        <v>65</v>
      </c>
      <c r="H649" s="15" t="s">
        <v>2</v>
      </c>
    </row>
    <row r="650" spans="1:8" x14ac:dyDescent="0.2">
      <c r="A650" s="4"/>
      <c r="B650" s="9" t="s">
        <v>367</v>
      </c>
      <c r="C650" s="9" t="s">
        <v>362</v>
      </c>
      <c r="D650" s="9"/>
      <c r="E650" s="9"/>
      <c r="F650" s="9"/>
      <c r="G650" s="9"/>
      <c r="H650" s="9"/>
    </row>
    <row r="651" spans="1:8" x14ac:dyDescent="0.2">
      <c r="A651" s="4" t="s">
        <v>36</v>
      </c>
      <c r="B651" s="2">
        <v>12226</v>
      </c>
      <c r="C651" s="2">
        <v>1149</v>
      </c>
      <c r="D651" s="2">
        <v>2795</v>
      </c>
      <c r="E651" s="2">
        <v>0</v>
      </c>
      <c r="F651" s="2">
        <v>8</v>
      </c>
      <c r="G651" s="2">
        <f>SUM(D651:F651)</f>
        <v>2803</v>
      </c>
      <c r="H651" s="4">
        <f>SUM(B651:C651)+G651</f>
        <v>16178</v>
      </c>
    </row>
    <row r="652" spans="1:8" x14ac:dyDescent="0.2">
      <c r="A652" s="4"/>
    </row>
    <row r="653" spans="1:8" x14ac:dyDescent="0.2">
      <c r="A653" s="3" t="s">
        <v>3</v>
      </c>
      <c r="B653" s="3">
        <f>+B651</f>
        <v>12226</v>
      </c>
      <c r="C653" s="3">
        <f>+C651</f>
        <v>1149</v>
      </c>
    </row>
    <row r="655" spans="1:8" x14ac:dyDescent="0.2">
      <c r="A655" s="4" t="s">
        <v>226</v>
      </c>
      <c r="B655" s="4"/>
      <c r="C655" s="4"/>
      <c r="D655" s="4"/>
    </row>
    <row r="656" spans="1:8" x14ac:dyDescent="0.2">
      <c r="B656" s="4"/>
      <c r="C656" s="4"/>
      <c r="D656" s="4"/>
    </row>
    <row r="657" spans="1:11" x14ac:dyDescent="0.2">
      <c r="A657" s="4"/>
      <c r="B657" s="14" t="s">
        <v>397</v>
      </c>
      <c r="C657" s="14" t="s">
        <v>567</v>
      </c>
      <c r="D657" s="14" t="s">
        <v>397</v>
      </c>
      <c r="E657" s="14" t="s">
        <v>567</v>
      </c>
      <c r="F657" s="14" t="s">
        <v>569</v>
      </c>
      <c r="G657" s="17"/>
      <c r="H657" s="17"/>
      <c r="I657" s="17"/>
      <c r="J657" s="14" t="s">
        <v>1</v>
      </c>
      <c r="K657" s="14"/>
    </row>
    <row r="658" spans="1:11" x14ac:dyDescent="0.2">
      <c r="A658" s="4" t="s">
        <v>0</v>
      </c>
      <c r="B658" s="15" t="s">
        <v>566</v>
      </c>
      <c r="C658" s="15" t="s">
        <v>568</v>
      </c>
      <c r="D658" s="15" t="s">
        <v>566</v>
      </c>
      <c r="E658" s="15" t="s">
        <v>568</v>
      </c>
      <c r="F658" s="15" t="s">
        <v>570</v>
      </c>
      <c r="G658" s="15" t="s">
        <v>62</v>
      </c>
      <c r="H658" s="15" t="s">
        <v>63</v>
      </c>
      <c r="I658" s="15" t="s">
        <v>64</v>
      </c>
      <c r="J658" s="15" t="s">
        <v>65</v>
      </c>
      <c r="K658" s="15" t="s">
        <v>2</v>
      </c>
    </row>
    <row r="659" spans="1:11" x14ac:dyDescent="0.2">
      <c r="A659" s="4"/>
      <c r="B659" s="9" t="s">
        <v>367</v>
      </c>
      <c r="C659" s="9" t="s">
        <v>362</v>
      </c>
      <c r="D659" s="9" t="s">
        <v>365</v>
      </c>
      <c r="E659" s="9" t="s">
        <v>363</v>
      </c>
      <c r="F659" s="9" t="s">
        <v>420</v>
      </c>
      <c r="G659" s="9"/>
      <c r="H659" s="9"/>
      <c r="I659" s="9"/>
      <c r="J659" s="9"/>
      <c r="K659" s="9"/>
    </row>
    <row r="660" spans="1:11" x14ac:dyDescent="0.2">
      <c r="A660" s="4" t="s">
        <v>36</v>
      </c>
      <c r="B660" s="2">
        <v>15135</v>
      </c>
      <c r="C660" s="2">
        <v>7179</v>
      </c>
      <c r="D660" s="2">
        <v>1483</v>
      </c>
      <c r="E660" s="2">
        <v>328</v>
      </c>
      <c r="F660" s="2">
        <v>454</v>
      </c>
      <c r="G660" s="2">
        <v>1263</v>
      </c>
      <c r="H660" s="2">
        <v>0</v>
      </c>
      <c r="I660" s="2">
        <v>10</v>
      </c>
      <c r="J660" s="2">
        <f>SUM(G660:I660)</f>
        <v>1273</v>
      </c>
      <c r="K660" s="4">
        <f>SUM(B660:F660)+J660</f>
        <v>25852</v>
      </c>
    </row>
    <row r="661" spans="1:11" x14ac:dyDescent="0.2">
      <c r="A661" s="4"/>
    </row>
    <row r="662" spans="1:11" x14ac:dyDescent="0.2">
      <c r="A662" s="3" t="s">
        <v>3</v>
      </c>
      <c r="B662" s="3">
        <f>+B660+D660</f>
        <v>16618</v>
      </c>
      <c r="C662" s="3">
        <f>+C660+E660</f>
        <v>7507</v>
      </c>
      <c r="F662" s="3">
        <f>+F660</f>
        <v>454</v>
      </c>
    </row>
    <row r="664" spans="1:11" x14ac:dyDescent="0.2">
      <c r="A664" s="4" t="s">
        <v>227</v>
      </c>
      <c r="B664" s="4"/>
      <c r="C664" s="4"/>
      <c r="D664" s="4"/>
    </row>
    <row r="665" spans="1:11" x14ac:dyDescent="0.2">
      <c r="B665" s="4"/>
      <c r="C665" s="4"/>
      <c r="D665" s="4"/>
    </row>
    <row r="666" spans="1:11" x14ac:dyDescent="0.2">
      <c r="A666" s="4"/>
      <c r="B666" s="14" t="s">
        <v>228</v>
      </c>
      <c r="C666" s="14" t="s">
        <v>571</v>
      </c>
      <c r="D666" s="14" t="s">
        <v>228</v>
      </c>
      <c r="E666" s="17"/>
      <c r="F666" s="17"/>
      <c r="G666" s="17"/>
      <c r="H666" s="14" t="s">
        <v>1</v>
      </c>
      <c r="I666" s="14"/>
    </row>
    <row r="667" spans="1:11" x14ac:dyDescent="0.2">
      <c r="A667" s="4" t="s">
        <v>0</v>
      </c>
      <c r="B667" s="15" t="s">
        <v>229</v>
      </c>
      <c r="C667" s="15" t="s">
        <v>572</v>
      </c>
      <c r="D667" s="15" t="s">
        <v>229</v>
      </c>
      <c r="E667" s="15" t="s">
        <v>62</v>
      </c>
      <c r="F667" s="15" t="s">
        <v>63</v>
      </c>
      <c r="G667" s="15" t="s">
        <v>64</v>
      </c>
      <c r="H667" s="15" t="s">
        <v>65</v>
      </c>
      <c r="I667" s="15" t="s">
        <v>2</v>
      </c>
    </row>
    <row r="668" spans="1:11" x14ac:dyDescent="0.2">
      <c r="A668" s="4"/>
      <c r="B668" s="9" t="s">
        <v>367</v>
      </c>
      <c r="C668" s="9" t="s">
        <v>362</v>
      </c>
      <c r="D668" s="9" t="s">
        <v>365</v>
      </c>
      <c r="E668" s="9"/>
      <c r="F668" s="9"/>
      <c r="G668" s="9"/>
      <c r="H668" s="9"/>
      <c r="I668" s="9"/>
    </row>
    <row r="669" spans="1:11" x14ac:dyDescent="0.2">
      <c r="A669" s="4" t="s">
        <v>36</v>
      </c>
      <c r="B669" s="2">
        <v>13946</v>
      </c>
      <c r="C669" s="2">
        <v>2973</v>
      </c>
      <c r="D669" s="2">
        <v>2935</v>
      </c>
      <c r="E669" s="2">
        <v>1561</v>
      </c>
      <c r="F669" s="2">
        <v>0</v>
      </c>
      <c r="G669" s="2">
        <v>5</v>
      </c>
      <c r="H669" s="2">
        <f>SUM(E669:G669)</f>
        <v>1566</v>
      </c>
      <c r="I669" s="4">
        <f>SUM(B669:D669)+H669</f>
        <v>21420</v>
      </c>
    </row>
    <row r="670" spans="1:11" x14ac:dyDescent="0.2">
      <c r="A670" s="4"/>
    </row>
    <row r="671" spans="1:11" x14ac:dyDescent="0.2">
      <c r="A671" s="3" t="s">
        <v>3</v>
      </c>
      <c r="B671" s="3">
        <f>+B669+D669</f>
        <v>16881</v>
      </c>
      <c r="C671" s="3">
        <f>+C669</f>
        <v>2973</v>
      </c>
    </row>
    <row r="673" spans="1:11" x14ac:dyDescent="0.2">
      <c r="A673" s="4" t="s">
        <v>230</v>
      </c>
      <c r="B673" s="4"/>
      <c r="C673" s="4"/>
      <c r="D673" s="4"/>
      <c r="E673" s="4"/>
    </row>
    <row r="674" spans="1:11" x14ac:dyDescent="0.2">
      <c r="B674" s="4"/>
      <c r="C674" s="4"/>
      <c r="D674" s="4"/>
      <c r="E674" s="4"/>
    </row>
    <row r="675" spans="1:11" x14ac:dyDescent="0.2">
      <c r="A675" s="4"/>
      <c r="B675" s="14" t="s">
        <v>231</v>
      </c>
      <c r="C675" s="14" t="s">
        <v>573</v>
      </c>
      <c r="D675" s="14" t="s">
        <v>231</v>
      </c>
      <c r="E675" s="17"/>
      <c r="F675" s="17"/>
      <c r="G675" s="17"/>
      <c r="H675" s="14" t="s">
        <v>1</v>
      </c>
      <c r="I675" s="14"/>
    </row>
    <row r="676" spans="1:11" x14ac:dyDescent="0.2">
      <c r="A676" s="4" t="s">
        <v>0</v>
      </c>
      <c r="B676" s="15" t="s">
        <v>232</v>
      </c>
      <c r="C676" s="15" t="s">
        <v>574</v>
      </c>
      <c r="D676" s="15" t="s">
        <v>232</v>
      </c>
      <c r="E676" s="15" t="s">
        <v>62</v>
      </c>
      <c r="F676" s="15" t="s">
        <v>63</v>
      </c>
      <c r="G676" s="15" t="s">
        <v>64</v>
      </c>
      <c r="H676" s="15" t="s">
        <v>65</v>
      </c>
      <c r="I676" s="15" t="s">
        <v>2</v>
      </c>
    </row>
    <row r="677" spans="1:11" x14ac:dyDescent="0.2">
      <c r="A677" s="4"/>
      <c r="B677" s="9" t="s">
        <v>367</v>
      </c>
      <c r="C677" s="9" t="s">
        <v>362</v>
      </c>
      <c r="D677" s="9" t="s">
        <v>365</v>
      </c>
      <c r="E677" s="9"/>
      <c r="F677" s="9"/>
      <c r="G677" s="9"/>
      <c r="H677" s="9"/>
      <c r="I677" s="9"/>
    </row>
    <row r="678" spans="1:11" x14ac:dyDescent="0.2">
      <c r="A678" s="4" t="s">
        <v>36</v>
      </c>
      <c r="B678" s="2">
        <v>14902</v>
      </c>
      <c r="C678" s="2">
        <v>2964</v>
      </c>
      <c r="D678" s="2">
        <v>3469</v>
      </c>
      <c r="E678" s="2">
        <v>1207</v>
      </c>
      <c r="F678" s="2">
        <v>0</v>
      </c>
      <c r="G678" s="2">
        <v>30</v>
      </c>
      <c r="H678" s="2">
        <f>SUM(E678:G678)</f>
        <v>1237</v>
      </c>
      <c r="I678" s="4">
        <f>SUM(B678:D678)+H678</f>
        <v>22572</v>
      </c>
    </row>
    <row r="679" spans="1:11" x14ac:dyDescent="0.2">
      <c r="A679" s="4"/>
    </row>
    <row r="680" spans="1:11" x14ac:dyDescent="0.2">
      <c r="A680" s="3" t="s">
        <v>3</v>
      </c>
      <c r="B680" s="3">
        <f>+B678+D678</f>
        <v>18371</v>
      </c>
      <c r="C680" s="3">
        <f>+C678</f>
        <v>2964</v>
      </c>
    </row>
    <row r="682" spans="1:11" x14ac:dyDescent="0.2">
      <c r="A682" s="4" t="s">
        <v>233</v>
      </c>
      <c r="B682" s="4"/>
      <c r="C682" s="4"/>
      <c r="D682" s="4"/>
      <c r="E682" s="4"/>
    </row>
    <row r="683" spans="1:11" x14ac:dyDescent="0.2">
      <c r="B683" s="4"/>
      <c r="C683" s="4"/>
      <c r="D683" s="4"/>
      <c r="E683" s="4"/>
    </row>
    <row r="684" spans="1:11" x14ac:dyDescent="0.2">
      <c r="A684" s="4"/>
      <c r="B684" s="14" t="s">
        <v>575</v>
      </c>
      <c r="C684" s="14" t="s">
        <v>577</v>
      </c>
      <c r="D684" s="14" t="s">
        <v>575</v>
      </c>
      <c r="E684" s="14" t="s">
        <v>577</v>
      </c>
      <c r="F684" s="14" t="s">
        <v>577</v>
      </c>
      <c r="G684" s="17"/>
      <c r="H684" s="17"/>
      <c r="I684" s="17"/>
      <c r="J684" s="14" t="s">
        <v>1</v>
      </c>
      <c r="K684" s="14"/>
    </row>
    <row r="685" spans="1:11" x14ac:dyDescent="0.2">
      <c r="A685" s="4" t="s">
        <v>0</v>
      </c>
      <c r="B685" s="15" t="s">
        <v>576</v>
      </c>
      <c r="C685" s="15" t="s">
        <v>578</v>
      </c>
      <c r="D685" s="15" t="s">
        <v>576</v>
      </c>
      <c r="E685" s="15" t="s">
        <v>578</v>
      </c>
      <c r="F685" s="15" t="s">
        <v>578</v>
      </c>
      <c r="G685" s="15" t="s">
        <v>62</v>
      </c>
      <c r="H685" s="15" t="s">
        <v>63</v>
      </c>
      <c r="I685" s="15" t="s">
        <v>64</v>
      </c>
      <c r="J685" s="15" t="s">
        <v>65</v>
      </c>
      <c r="K685" s="15" t="s">
        <v>2</v>
      </c>
    </row>
    <row r="686" spans="1:11" x14ac:dyDescent="0.2">
      <c r="A686" s="4"/>
      <c r="B686" s="9" t="s">
        <v>367</v>
      </c>
      <c r="C686" s="9" t="s">
        <v>362</v>
      </c>
      <c r="D686" s="9" t="s">
        <v>365</v>
      </c>
      <c r="E686" s="9" t="s">
        <v>363</v>
      </c>
      <c r="F686" s="9" t="s">
        <v>579</v>
      </c>
      <c r="G686" s="9"/>
      <c r="H686" s="9"/>
      <c r="I686" s="9"/>
      <c r="J686" s="9"/>
      <c r="K686" s="9"/>
    </row>
    <row r="687" spans="1:11" x14ac:dyDescent="0.2">
      <c r="A687" s="4" t="s">
        <v>36</v>
      </c>
      <c r="B687" s="2">
        <v>14017</v>
      </c>
      <c r="C687" s="2">
        <v>6819</v>
      </c>
      <c r="D687" s="2">
        <v>1686</v>
      </c>
      <c r="E687" s="2">
        <v>585</v>
      </c>
      <c r="F687" s="2">
        <v>355</v>
      </c>
      <c r="G687" s="2">
        <v>797</v>
      </c>
      <c r="H687" s="2">
        <v>0</v>
      </c>
      <c r="I687" s="2">
        <v>13</v>
      </c>
      <c r="J687" s="2">
        <f>SUM(G687:I687)</f>
        <v>810</v>
      </c>
      <c r="K687" s="4">
        <f>SUM(B687:F687)+J687</f>
        <v>24272</v>
      </c>
    </row>
    <row r="688" spans="1:11" x14ac:dyDescent="0.2">
      <c r="A688" s="4"/>
    </row>
    <row r="689" spans="1:10" x14ac:dyDescent="0.2">
      <c r="A689" s="3" t="s">
        <v>3</v>
      </c>
      <c r="B689" s="3">
        <f>+B687+D687</f>
        <v>15703</v>
      </c>
      <c r="C689" s="3">
        <f>+C687+E687+F687</f>
        <v>7759</v>
      </c>
    </row>
    <row r="691" spans="1:10" x14ac:dyDescent="0.2">
      <c r="A691" s="4" t="s">
        <v>235</v>
      </c>
      <c r="B691" s="4"/>
      <c r="C691" s="4"/>
      <c r="D691" s="4"/>
      <c r="E691" s="4"/>
    </row>
    <row r="692" spans="1:10" x14ac:dyDescent="0.2">
      <c r="B692" s="4"/>
      <c r="C692" s="4"/>
      <c r="D692" s="4"/>
      <c r="E692" s="4"/>
    </row>
    <row r="693" spans="1:10" x14ac:dyDescent="0.2">
      <c r="A693" s="4"/>
      <c r="B693" s="14" t="s">
        <v>580</v>
      </c>
      <c r="C693" s="14" t="s">
        <v>582</v>
      </c>
      <c r="D693" s="14" t="s">
        <v>584</v>
      </c>
      <c r="E693" s="14" t="s">
        <v>580</v>
      </c>
      <c r="F693" s="17"/>
      <c r="G693" s="17"/>
      <c r="H693" s="17"/>
      <c r="I693" s="14" t="s">
        <v>1</v>
      </c>
      <c r="J693" s="14"/>
    </row>
    <row r="694" spans="1:10" x14ac:dyDescent="0.2">
      <c r="A694" s="4" t="s">
        <v>0</v>
      </c>
      <c r="B694" s="15" t="s">
        <v>581</v>
      </c>
      <c r="C694" s="15" t="s">
        <v>583</v>
      </c>
      <c r="D694" s="15" t="s">
        <v>585</v>
      </c>
      <c r="E694" s="15" t="s">
        <v>581</v>
      </c>
      <c r="F694" s="15" t="s">
        <v>62</v>
      </c>
      <c r="G694" s="15" t="s">
        <v>63</v>
      </c>
      <c r="H694" s="15" t="s">
        <v>64</v>
      </c>
      <c r="I694" s="15" t="s">
        <v>65</v>
      </c>
      <c r="J694" s="15" t="s">
        <v>2</v>
      </c>
    </row>
    <row r="695" spans="1:10" x14ac:dyDescent="0.2">
      <c r="A695" s="4"/>
      <c r="B695" s="9" t="s">
        <v>367</v>
      </c>
      <c r="C695" s="9" t="s">
        <v>362</v>
      </c>
      <c r="D695" s="9" t="s">
        <v>364</v>
      </c>
      <c r="E695" s="9" t="s">
        <v>365</v>
      </c>
      <c r="F695" s="9"/>
      <c r="G695" s="9"/>
      <c r="H695" s="9"/>
      <c r="I695" s="9"/>
      <c r="J695" s="9"/>
    </row>
    <row r="696" spans="1:10" x14ac:dyDescent="0.2">
      <c r="A696" s="4" t="s">
        <v>34</v>
      </c>
      <c r="B696" s="2">
        <v>9719</v>
      </c>
      <c r="C696" s="2">
        <v>421</v>
      </c>
      <c r="D696" s="2">
        <v>81</v>
      </c>
      <c r="E696" s="2">
        <v>309</v>
      </c>
      <c r="F696" s="2">
        <v>744</v>
      </c>
      <c r="G696" s="2">
        <v>0</v>
      </c>
      <c r="H696" s="2">
        <v>55</v>
      </c>
      <c r="I696" s="2">
        <f>SUM(F696:H696)</f>
        <v>799</v>
      </c>
      <c r="J696" s="4">
        <f>SUM(B696:E696)+I696</f>
        <v>11329</v>
      </c>
    </row>
    <row r="697" spans="1:10" x14ac:dyDescent="0.2">
      <c r="A697" s="4"/>
    </row>
    <row r="698" spans="1:10" x14ac:dyDescent="0.2">
      <c r="A698" s="3" t="s">
        <v>3</v>
      </c>
      <c r="B698" s="3">
        <f>+B696+E696</f>
        <v>10028</v>
      </c>
      <c r="C698" s="3">
        <f>+C696</f>
        <v>421</v>
      </c>
      <c r="D698" s="3">
        <f>+D696</f>
        <v>81</v>
      </c>
    </row>
    <row r="700" spans="1:10" x14ac:dyDescent="0.2">
      <c r="A700" s="4" t="s">
        <v>236</v>
      </c>
      <c r="B700" s="4"/>
      <c r="C700" s="4"/>
      <c r="D700" s="4"/>
      <c r="E700" s="4"/>
    </row>
    <row r="701" spans="1:10" x14ac:dyDescent="0.2">
      <c r="B701" s="4"/>
      <c r="C701" s="4"/>
      <c r="D701" s="4"/>
      <c r="E701" s="4"/>
    </row>
    <row r="702" spans="1:10" x14ac:dyDescent="0.2">
      <c r="A702" s="4"/>
      <c r="B702" s="14" t="s">
        <v>237</v>
      </c>
      <c r="C702" s="14" t="s">
        <v>586</v>
      </c>
      <c r="D702" s="14" t="s">
        <v>586</v>
      </c>
      <c r="E702" s="17"/>
      <c r="F702" s="17"/>
      <c r="G702" s="17"/>
      <c r="H702" s="14" t="s">
        <v>1</v>
      </c>
      <c r="I702" s="14"/>
    </row>
    <row r="703" spans="1:10" x14ac:dyDescent="0.2">
      <c r="A703" s="4" t="s">
        <v>0</v>
      </c>
      <c r="B703" s="15" t="s">
        <v>234</v>
      </c>
      <c r="C703" s="15" t="s">
        <v>587</v>
      </c>
      <c r="D703" s="15" t="s">
        <v>587</v>
      </c>
      <c r="E703" s="15" t="s">
        <v>62</v>
      </c>
      <c r="F703" s="15" t="s">
        <v>63</v>
      </c>
      <c r="G703" s="15" t="s">
        <v>64</v>
      </c>
      <c r="H703" s="15" t="s">
        <v>65</v>
      </c>
      <c r="I703" s="15" t="s">
        <v>2</v>
      </c>
    </row>
    <row r="704" spans="1:10" x14ac:dyDescent="0.2">
      <c r="A704" s="4"/>
      <c r="B704" s="9" t="s">
        <v>367</v>
      </c>
      <c r="C704" s="9" t="s">
        <v>362</v>
      </c>
      <c r="D704" s="9" t="s">
        <v>363</v>
      </c>
      <c r="E704" s="9"/>
      <c r="F704" s="9"/>
      <c r="G704" s="9"/>
      <c r="H704" s="9"/>
      <c r="I704" s="9"/>
    </row>
    <row r="705" spans="1:10" x14ac:dyDescent="0.2">
      <c r="A705" s="4" t="s">
        <v>34</v>
      </c>
      <c r="B705" s="2">
        <v>6965</v>
      </c>
      <c r="C705" s="2">
        <v>664</v>
      </c>
      <c r="D705" s="2">
        <v>164</v>
      </c>
      <c r="E705" s="2">
        <v>704</v>
      </c>
      <c r="F705" s="2">
        <v>0</v>
      </c>
      <c r="G705" s="2">
        <v>11</v>
      </c>
      <c r="H705" s="2">
        <f>SUM(E705:G705)</f>
        <v>715</v>
      </c>
      <c r="I705" s="4">
        <f>SUM(B705:D705)+H705</f>
        <v>8508</v>
      </c>
    </row>
    <row r="706" spans="1:10" x14ac:dyDescent="0.2">
      <c r="A706" s="4"/>
    </row>
    <row r="707" spans="1:10" x14ac:dyDescent="0.2">
      <c r="A707" s="3" t="s">
        <v>3</v>
      </c>
      <c r="B707" s="3">
        <f>+B705</f>
        <v>6965</v>
      </c>
      <c r="C707" s="3">
        <f>+C705+D705</f>
        <v>828</v>
      </c>
      <c r="D707" s="5"/>
    </row>
    <row r="709" spans="1:10" x14ac:dyDescent="0.2">
      <c r="A709" s="4" t="s">
        <v>238</v>
      </c>
      <c r="B709" s="4"/>
      <c r="C709" s="4"/>
      <c r="D709" s="4"/>
    </row>
    <row r="710" spans="1:10" x14ac:dyDescent="0.2">
      <c r="B710" s="4"/>
      <c r="C710" s="4"/>
      <c r="D710" s="4"/>
    </row>
    <row r="711" spans="1:10" x14ac:dyDescent="0.2">
      <c r="A711" s="4"/>
      <c r="B711" s="14" t="s">
        <v>50</v>
      </c>
      <c r="C711" s="14" t="s">
        <v>589</v>
      </c>
      <c r="D711" s="14" t="s">
        <v>589</v>
      </c>
      <c r="E711" s="14" t="s">
        <v>591</v>
      </c>
      <c r="F711" s="17"/>
      <c r="G711" s="17"/>
      <c r="H711" s="17"/>
      <c r="I711" s="14" t="s">
        <v>1</v>
      </c>
      <c r="J711" s="14"/>
    </row>
    <row r="712" spans="1:10" x14ac:dyDescent="0.2">
      <c r="A712" s="4" t="s">
        <v>0</v>
      </c>
      <c r="B712" s="15" t="s">
        <v>588</v>
      </c>
      <c r="C712" s="15" t="s">
        <v>590</v>
      </c>
      <c r="D712" s="15" t="s">
        <v>590</v>
      </c>
      <c r="E712" s="15" t="s">
        <v>370</v>
      </c>
      <c r="F712" s="15" t="s">
        <v>62</v>
      </c>
      <c r="G712" s="15" t="s">
        <v>63</v>
      </c>
      <c r="H712" s="15" t="s">
        <v>64</v>
      </c>
      <c r="I712" s="15" t="s">
        <v>65</v>
      </c>
      <c r="J712" s="15" t="s">
        <v>2</v>
      </c>
    </row>
    <row r="713" spans="1:10" x14ac:dyDescent="0.2">
      <c r="A713" s="4"/>
      <c r="B713" s="9" t="s">
        <v>367</v>
      </c>
      <c r="C713" s="9" t="s">
        <v>362</v>
      </c>
      <c r="D713" s="9" t="s">
        <v>364</v>
      </c>
      <c r="E713" s="9" t="s">
        <v>365</v>
      </c>
      <c r="F713" s="9"/>
      <c r="G713" s="9"/>
      <c r="H713" s="9"/>
      <c r="I713" s="9"/>
      <c r="J713" s="9"/>
    </row>
    <row r="714" spans="1:10" x14ac:dyDescent="0.2">
      <c r="A714" s="4" t="s">
        <v>34</v>
      </c>
      <c r="B714" s="2">
        <v>9835</v>
      </c>
      <c r="C714" s="2">
        <v>294</v>
      </c>
      <c r="D714" s="2">
        <v>78</v>
      </c>
      <c r="E714" s="2">
        <v>515</v>
      </c>
      <c r="F714" s="2">
        <v>1108</v>
      </c>
      <c r="G714" s="2">
        <v>0</v>
      </c>
      <c r="H714" s="2">
        <v>8</v>
      </c>
      <c r="I714" s="2">
        <f>SUM(F714:H714)</f>
        <v>1116</v>
      </c>
      <c r="J714" s="4">
        <f>SUM(B714:E714)+I714</f>
        <v>11838</v>
      </c>
    </row>
    <row r="715" spans="1:10" x14ac:dyDescent="0.2">
      <c r="A715" s="4"/>
    </row>
    <row r="716" spans="1:10" x14ac:dyDescent="0.2">
      <c r="A716" s="3" t="s">
        <v>3</v>
      </c>
      <c r="B716" s="3">
        <f>+B714</f>
        <v>9835</v>
      </c>
      <c r="C716" s="3">
        <f>+C714+D714</f>
        <v>372</v>
      </c>
      <c r="E716" s="3">
        <f>+E714</f>
        <v>515</v>
      </c>
    </row>
    <row r="718" spans="1:10" x14ac:dyDescent="0.2">
      <c r="A718" s="4" t="s">
        <v>239</v>
      </c>
      <c r="B718" s="4"/>
      <c r="C718" s="4"/>
      <c r="D718" s="4"/>
    </row>
    <row r="719" spans="1:10" x14ac:dyDescent="0.2">
      <c r="B719" s="4"/>
      <c r="C719" s="4"/>
      <c r="D719" s="4"/>
    </row>
    <row r="720" spans="1:10" x14ac:dyDescent="0.2">
      <c r="A720" s="4"/>
      <c r="B720" s="14" t="s">
        <v>592</v>
      </c>
      <c r="C720" s="14" t="s">
        <v>594</v>
      </c>
      <c r="D720" s="14" t="s">
        <v>594</v>
      </c>
      <c r="E720" s="17"/>
      <c r="F720" s="17"/>
      <c r="G720" s="17"/>
      <c r="H720" s="14" t="s">
        <v>1</v>
      </c>
      <c r="I720" s="14"/>
    </row>
    <row r="721" spans="1:9" x14ac:dyDescent="0.2">
      <c r="A721" s="4" t="s">
        <v>0</v>
      </c>
      <c r="B721" s="15" t="s">
        <v>593</v>
      </c>
      <c r="C721" s="15" t="s">
        <v>399</v>
      </c>
      <c r="D721" s="15" t="s">
        <v>399</v>
      </c>
      <c r="E721" s="15" t="s">
        <v>62</v>
      </c>
      <c r="F721" s="15" t="s">
        <v>63</v>
      </c>
      <c r="G721" s="15" t="s">
        <v>64</v>
      </c>
      <c r="H721" s="15" t="s">
        <v>65</v>
      </c>
      <c r="I721" s="15" t="s">
        <v>2</v>
      </c>
    </row>
    <row r="722" spans="1:9" x14ac:dyDescent="0.2">
      <c r="A722" s="4"/>
      <c r="B722" s="9" t="s">
        <v>367</v>
      </c>
      <c r="C722" s="9" t="s">
        <v>362</v>
      </c>
      <c r="D722" s="9" t="s">
        <v>364</v>
      </c>
      <c r="E722" s="9"/>
      <c r="F722" s="9"/>
      <c r="G722" s="9"/>
      <c r="H722" s="9"/>
      <c r="I722" s="9"/>
    </row>
    <row r="723" spans="1:9" x14ac:dyDescent="0.2">
      <c r="A723" s="4" t="s">
        <v>34</v>
      </c>
      <c r="B723" s="2">
        <v>9816</v>
      </c>
      <c r="C723" s="2">
        <v>1496</v>
      </c>
      <c r="D723" s="2">
        <v>396</v>
      </c>
      <c r="E723" s="2">
        <v>896</v>
      </c>
      <c r="F723" s="2">
        <v>0</v>
      </c>
      <c r="G723" s="2">
        <v>20</v>
      </c>
      <c r="H723" s="2">
        <f>SUM(E723:G723)</f>
        <v>916</v>
      </c>
      <c r="I723" s="4">
        <f>SUM(B723:D723)+H723</f>
        <v>12624</v>
      </c>
    </row>
    <row r="724" spans="1:9" x14ac:dyDescent="0.2">
      <c r="A724" s="4"/>
    </row>
    <row r="725" spans="1:9" x14ac:dyDescent="0.2">
      <c r="A725" s="3" t="s">
        <v>3</v>
      </c>
      <c r="B725" s="3">
        <f>+B723</f>
        <v>9816</v>
      </c>
      <c r="C725" s="3">
        <f>+C723+D723</f>
        <v>1892</v>
      </c>
    </row>
    <row r="727" spans="1:9" x14ac:dyDescent="0.2">
      <c r="A727" s="4" t="s">
        <v>240</v>
      </c>
      <c r="B727" s="4"/>
      <c r="C727" s="4"/>
      <c r="D727" s="4"/>
    </row>
    <row r="728" spans="1:9" x14ac:dyDescent="0.2">
      <c r="B728" s="4"/>
      <c r="C728" s="4"/>
      <c r="D728" s="4"/>
    </row>
    <row r="729" spans="1:9" x14ac:dyDescent="0.2">
      <c r="A729" s="4"/>
      <c r="B729" s="14" t="s">
        <v>94</v>
      </c>
      <c r="C729" s="14" t="s">
        <v>595</v>
      </c>
      <c r="D729" s="14" t="s">
        <v>94</v>
      </c>
      <c r="E729" s="17"/>
      <c r="F729" s="17"/>
      <c r="G729" s="17"/>
      <c r="H729" s="14" t="s">
        <v>1</v>
      </c>
      <c r="I729" s="14"/>
    </row>
    <row r="730" spans="1:9" x14ac:dyDescent="0.2">
      <c r="A730" s="4" t="s">
        <v>0</v>
      </c>
      <c r="B730" s="15" t="s">
        <v>241</v>
      </c>
      <c r="C730" s="15" t="s">
        <v>404</v>
      </c>
      <c r="D730" s="15" t="s">
        <v>241</v>
      </c>
      <c r="E730" s="15" t="s">
        <v>62</v>
      </c>
      <c r="F730" s="15" t="s">
        <v>63</v>
      </c>
      <c r="G730" s="15" t="s">
        <v>64</v>
      </c>
      <c r="H730" s="15" t="s">
        <v>65</v>
      </c>
      <c r="I730" s="15" t="s">
        <v>2</v>
      </c>
    </row>
    <row r="731" spans="1:9" x14ac:dyDescent="0.2">
      <c r="A731" s="4"/>
      <c r="B731" s="9" t="s">
        <v>367</v>
      </c>
      <c r="C731" s="9" t="s">
        <v>364</v>
      </c>
      <c r="D731" s="9" t="s">
        <v>365</v>
      </c>
      <c r="E731" s="9"/>
      <c r="F731" s="9"/>
      <c r="G731" s="9"/>
      <c r="H731" s="9"/>
      <c r="I731" s="9"/>
    </row>
    <row r="732" spans="1:9" x14ac:dyDescent="0.2">
      <c r="A732" s="4" t="s">
        <v>34</v>
      </c>
      <c r="B732" s="2">
        <v>13713</v>
      </c>
      <c r="C732" s="2">
        <v>1543</v>
      </c>
      <c r="D732" s="2">
        <v>1672</v>
      </c>
      <c r="E732" s="2">
        <v>2123</v>
      </c>
      <c r="F732" s="2">
        <v>0</v>
      </c>
      <c r="G732" s="2">
        <v>54</v>
      </c>
      <c r="H732" s="2">
        <f>SUM(E732:G732)</f>
        <v>2177</v>
      </c>
      <c r="I732" s="4">
        <f>SUM(B732:D732)+H732</f>
        <v>19105</v>
      </c>
    </row>
    <row r="733" spans="1:9" x14ac:dyDescent="0.2">
      <c r="A733" s="4"/>
    </row>
    <row r="734" spans="1:9" x14ac:dyDescent="0.2">
      <c r="A734" s="3" t="s">
        <v>3</v>
      </c>
      <c r="B734" s="3">
        <f>+B732+D732</f>
        <v>15385</v>
      </c>
      <c r="C734" s="3">
        <f>+C732</f>
        <v>1543</v>
      </c>
    </row>
    <row r="736" spans="1:9" x14ac:dyDescent="0.2">
      <c r="A736" s="4" t="s">
        <v>242</v>
      </c>
      <c r="B736" s="4"/>
      <c r="C736" s="4"/>
      <c r="D736" s="4"/>
      <c r="E736" s="4"/>
    </row>
    <row r="737" spans="1:9" x14ac:dyDescent="0.2">
      <c r="B737" s="4"/>
      <c r="C737" s="4"/>
      <c r="D737" s="4"/>
      <c r="E737" s="4"/>
    </row>
    <row r="738" spans="1:9" x14ac:dyDescent="0.2">
      <c r="A738" s="4"/>
      <c r="B738" s="14" t="s">
        <v>243</v>
      </c>
      <c r="C738" s="14" t="s">
        <v>59</v>
      </c>
      <c r="D738" s="14" t="s">
        <v>597</v>
      </c>
      <c r="E738" s="17"/>
      <c r="F738" s="17"/>
      <c r="G738" s="17"/>
      <c r="H738" s="14" t="s">
        <v>1</v>
      </c>
      <c r="I738" s="14"/>
    </row>
    <row r="739" spans="1:9" x14ac:dyDescent="0.2">
      <c r="A739" s="4" t="s">
        <v>0</v>
      </c>
      <c r="B739" s="15" t="s">
        <v>244</v>
      </c>
      <c r="C739" s="15" t="s">
        <v>596</v>
      </c>
      <c r="D739" s="15" t="s">
        <v>598</v>
      </c>
      <c r="E739" s="15" t="s">
        <v>62</v>
      </c>
      <c r="F739" s="15" t="s">
        <v>63</v>
      </c>
      <c r="G739" s="15" t="s">
        <v>64</v>
      </c>
      <c r="H739" s="15" t="s">
        <v>65</v>
      </c>
      <c r="I739" s="15" t="s">
        <v>2</v>
      </c>
    </row>
    <row r="740" spans="1:9" x14ac:dyDescent="0.2">
      <c r="A740" s="4"/>
      <c r="B740" s="9" t="s">
        <v>367</v>
      </c>
      <c r="C740" s="9" t="s">
        <v>362</v>
      </c>
      <c r="D740" s="9" t="s">
        <v>364</v>
      </c>
      <c r="E740" s="9"/>
      <c r="F740" s="9"/>
      <c r="G740" s="9"/>
      <c r="H740" s="9"/>
      <c r="I740" s="9"/>
    </row>
    <row r="741" spans="1:9" x14ac:dyDescent="0.2">
      <c r="A741" s="4" t="s">
        <v>34</v>
      </c>
      <c r="B741" s="2">
        <v>15214</v>
      </c>
      <c r="C741" s="2">
        <v>2417</v>
      </c>
      <c r="D741" s="2">
        <v>868</v>
      </c>
      <c r="E741" s="2">
        <v>971</v>
      </c>
      <c r="F741" s="2">
        <v>0</v>
      </c>
      <c r="G741" s="2">
        <v>18</v>
      </c>
      <c r="H741" s="2">
        <f>SUM(E741:G741)</f>
        <v>989</v>
      </c>
      <c r="I741" s="4">
        <f>SUM(B741:D741)+H741</f>
        <v>19488</v>
      </c>
    </row>
    <row r="742" spans="1:9" x14ac:dyDescent="0.2">
      <c r="A742" s="4"/>
    </row>
    <row r="743" spans="1:9" x14ac:dyDescent="0.2">
      <c r="A743" s="3" t="s">
        <v>3</v>
      </c>
      <c r="B743" s="3">
        <f>+B741</f>
        <v>15214</v>
      </c>
      <c r="C743" s="3">
        <f>+C741</f>
        <v>2417</v>
      </c>
      <c r="D743" s="3">
        <f>+D741</f>
        <v>868</v>
      </c>
    </row>
    <row r="745" spans="1:9" x14ac:dyDescent="0.2">
      <c r="A745" s="4" t="s">
        <v>245</v>
      </c>
      <c r="B745" s="4"/>
      <c r="C745" s="4"/>
      <c r="D745" s="4"/>
      <c r="E745" s="4"/>
    </row>
    <row r="746" spans="1:9" x14ac:dyDescent="0.2">
      <c r="B746" s="4"/>
      <c r="C746" s="4"/>
      <c r="D746" s="4"/>
      <c r="E746" s="4"/>
    </row>
    <row r="747" spans="1:9" x14ac:dyDescent="0.2">
      <c r="A747" s="4"/>
      <c r="B747" s="14" t="s">
        <v>246</v>
      </c>
      <c r="C747" s="14" t="s">
        <v>584</v>
      </c>
      <c r="D747" s="14" t="s">
        <v>584</v>
      </c>
      <c r="E747" s="17"/>
      <c r="F747" s="17"/>
      <c r="G747" s="17"/>
      <c r="H747" s="14" t="s">
        <v>1</v>
      </c>
      <c r="I747" s="14"/>
    </row>
    <row r="748" spans="1:9" x14ac:dyDescent="0.2">
      <c r="A748" s="4" t="s">
        <v>0</v>
      </c>
      <c r="B748" s="15" t="s">
        <v>247</v>
      </c>
      <c r="C748" s="15" t="s">
        <v>599</v>
      </c>
      <c r="D748" s="15" t="s">
        <v>599</v>
      </c>
      <c r="E748" s="15" t="s">
        <v>62</v>
      </c>
      <c r="F748" s="15" t="s">
        <v>63</v>
      </c>
      <c r="G748" s="15" t="s">
        <v>64</v>
      </c>
      <c r="H748" s="15" t="s">
        <v>65</v>
      </c>
      <c r="I748" s="15" t="s">
        <v>2</v>
      </c>
    </row>
    <row r="749" spans="1:9" x14ac:dyDescent="0.2">
      <c r="A749" s="4"/>
      <c r="B749" s="9" t="s">
        <v>367</v>
      </c>
      <c r="C749" s="9" t="s">
        <v>362</v>
      </c>
      <c r="D749" s="9" t="s">
        <v>364</v>
      </c>
      <c r="E749" s="9"/>
      <c r="F749" s="9"/>
      <c r="G749" s="9"/>
      <c r="H749" s="9"/>
      <c r="I749" s="9"/>
    </row>
    <row r="750" spans="1:9" x14ac:dyDescent="0.2">
      <c r="A750" s="4" t="s">
        <v>34</v>
      </c>
      <c r="B750" s="2">
        <v>14040</v>
      </c>
      <c r="C750" s="2">
        <v>409</v>
      </c>
      <c r="D750" s="2">
        <v>131</v>
      </c>
      <c r="E750" s="2">
        <v>627</v>
      </c>
      <c r="F750" s="2">
        <v>0</v>
      </c>
      <c r="G750" s="2">
        <v>6</v>
      </c>
      <c r="H750" s="2">
        <f>SUM(E750:G750)</f>
        <v>633</v>
      </c>
      <c r="I750" s="4">
        <f>SUM(B750:D750)+H750</f>
        <v>15213</v>
      </c>
    </row>
    <row r="751" spans="1:9" x14ac:dyDescent="0.2">
      <c r="A751" s="4"/>
    </row>
    <row r="752" spans="1:9" x14ac:dyDescent="0.2">
      <c r="A752" s="3" t="s">
        <v>3</v>
      </c>
      <c r="B752" s="3">
        <f>+B750</f>
        <v>14040</v>
      </c>
      <c r="C752" s="3">
        <f>+C750+D750</f>
        <v>540</v>
      </c>
    </row>
    <row r="754" spans="1:10" x14ac:dyDescent="0.2">
      <c r="A754" s="4" t="s">
        <v>248</v>
      </c>
      <c r="B754" s="4"/>
      <c r="C754" s="4"/>
    </row>
    <row r="755" spans="1:10" x14ac:dyDescent="0.2">
      <c r="B755" s="4"/>
      <c r="C755" s="4"/>
    </row>
    <row r="756" spans="1:10" x14ac:dyDescent="0.2">
      <c r="A756" s="4"/>
      <c r="B756" s="14" t="s">
        <v>249</v>
      </c>
      <c r="C756" s="14" t="s">
        <v>600</v>
      </c>
      <c r="D756" s="14" t="s">
        <v>13</v>
      </c>
      <c r="E756" s="17"/>
      <c r="F756" s="17"/>
      <c r="G756" s="17"/>
      <c r="H756" s="14" t="s">
        <v>1</v>
      </c>
      <c r="I756" s="14"/>
    </row>
    <row r="757" spans="1:10" x14ac:dyDescent="0.2">
      <c r="A757" s="4" t="s">
        <v>0</v>
      </c>
      <c r="B757" s="15" t="s">
        <v>250</v>
      </c>
      <c r="C757" s="15" t="s">
        <v>601</v>
      </c>
      <c r="D757" s="15" t="s">
        <v>602</v>
      </c>
      <c r="E757" s="15" t="s">
        <v>62</v>
      </c>
      <c r="F757" s="15" t="s">
        <v>63</v>
      </c>
      <c r="G757" s="15" t="s">
        <v>64</v>
      </c>
      <c r="H757" s="15" t="s">
        <v>65</v>
      </c>
      <c r="I757" s="15" t="s">
        <v>2</v>
      </c>
    </row>
    <row r="758" spans="1:10" x14ac:dyDescent="0.2">
      <c r="A758" s="4"/>
      <c r="B758" s="9" t="s">
        <v>367</v>
      </c>
      <c r="C758" s="9" t="s">
        <v>362</v>
      </c>
      <c r="D758" s="9" t="s">
        <v>364</v>
      </c>
      <c r="E758" s="9"/>
      <c r="F758" s="9"/>
      <c r="G758" s="9"/>
      <c r="H758" s="9"/>
      <c r="I758" s="9"/>
    </row>
    <row r="759" spans="1:10" x14ac:dyDescent="0.2">
      <c r="A759" s="4" t="s">
        <v>34</v>
      </c>
      <c r="B759" s="2">
        <v>8775</v>
      </c>
      <c r="C759" s="2">
        <v>691</v>
      </c>
      <c r="D759" s="2">
        <v>135</v>
      </c>
      <c r="E759" s="2">
        <v>916</v>
      </c>
      <c r="F759" s="2">
        <v>0</v>
      </c>
      <c r="G759" s="2">
        <v>9</v>
      </c>
      <c r="H759" s="2">
        <f>SUM(E759:G759)</f>
        <v>925</v>
      </c>
      <c r="I759" s="4">
        <f>SUM(B759:D759)+H759</f>
        <v>10526</v>
      </c>
    </row>
    <row r="760" spans="1:10" x14ac:dyDescent="0.2">
      <c r="A760" s="4"/>
    </row>
    <row r="761" spans="1:10" x14ac:dyDescent="0.2">
      <c r="A761" s="3" t="s">
        <v>3</v>
      </c>
      <c r="B761" s="3">
        <f>+B759</f>
        <v>8775</v>
      </c>
      <c r="C761" s="3">
        <f>+C759</f>
        <v>691</v>
      </c>
      <c r="D761" s="3">
        <f>+D759</f>
        <v>135</v>
      </c>
    </row>
    <row r="763" spans="1:10" x14ac:dyDescent="0.2">
      <c r="A763" s="4" t="s">
        <v>251</v>
      </c>
      <c r="B763" s="4"/>
      <c r="C763" s="4"/>
      <c r="D763" s="4"/>
      <c r="E763" s="4"/>
    </row>
    <row r="764" spans="1:10" x14ac:dyDescent="0.2">
      <c r="B764" s="4"/>
      <c r="C764" s="4"/>
      <c r="D764" s="4"/>
      <c r="E764" s="4"/>
    </row>
    <row r="765" spans="1:10" x14ac:dyDescent="0.2">
      <c r="A765" s="4"/>
      <c r="B765" s="14" t="s">
        <v>400</v>
      </c>
      <c r="C765" s="14" t="s">
        <v>603</v>
      </c>
      <c r="D765" s="14" t="s">
        <v>604</v>
      </c>
      <c r="E765" s="14" t="s">
        <v>423</v>
      </c>
      <c r="F765" s="17"/>
      <c r="G765" s="17"/>
      <c r="H765" s="17"/>
      <c r="I765" s="14" t="s">
        <v>1</v>
      </c>
      <c r="J765" s="14"/>
    </row>
    <row r="766" spans="1:10" x14ac:dyDescent="0.2">
      <c r="A766" s="4" t="s">
        <v>0</v>
      </c>
      <c r="B766" s="15" t="s">
        <v>401</v>
      </c>
      <c r="C766" s="15" t="s">
        <v>31</v>
      </c>
      <c r="D766" s="15" t="s">
        <v>605</v>
      </c>
      <c r="E766" s="15" t="s">
        <v>606</v>
      </c>
      <c r="F766" s="15" t="s">
        <v>62</v>
      </c>
      <c r="G766" s="15" t="s">
        <v>63</v>
      </c>
      <c r="H766" s="15" t="s">
        <v>64</v>
      </c>
      <c r="I766" s="15" t="s">
        <v>65</v>
      </c>
      <c r="J766" s="15" t="s">
        <v>2</v>
      </c>
    </row>
    <row r="767" spans="1:10" x14ac:dyDescent="0.2">
      <c r="A767" s="4"/>
      <c r="B767" s="9" t="s">
        <v>367</v>
      </c>
      <c r="C767" s="9" t="s">
        <v>362</v>
      </c>
      <c r="D767" s="9" t="s">
        <v>364</v>
      </c>
      <c r="E767" s="9" t="s">
        <v>420</v>
      </c>
      <c r="F767" s="9"/>
      <c r="G767" s="9"/>
      <c r="H767" s="9"/>
      <c r="I767" s="9"/>
      <c r="J767" s="9"/>
    </row>
    <row r="768" spans="1:10" x14ac:dyDescent="0.2">
      <c r="A768" s="4" t="s">
        <v>34</v>
      </c>
      <c r="B768" s="2">
        <v>9408</v>
      </c>
      <c r="C768" s="2">
        <v>357</v>
      </c>
      <c r="D768" s="2">
        <v>180</v>
      </c>
      <c r="E768" s="2">
        <v>91</v>
      </c>
      <c r="F768" s="2">
        <v>687</v>
      </c>
      <c r="G768" s="2">
        <v>0</v>
      </c>
      <c r="H768" s="2">
        <v>198</v>
      </c>
      <c r="I768" s="2">
        <f>SUM(F768:H768)</f>
        <v>885</v>
      </c>
      <c r="J768" s="4">
        <f>SUM(B768:E768)+I768</f>
        <v>10921</v>
      </c>
    </row>
    <row r="769" spans="1:10" x14ac:dyDescent="0.2">
      <c r="A769" s="4"/>
    </row>
    <row r="770" spans="1:10" x14ac:dyDescent="0.2">
      <c r="A770" s="3" t="s">
        <v>3</v>
      </c>
      <c r="B770" s="3">
        <f>+B768</f>
        <v>9408</v>
      </c>
      <c r="C770" s="3">
        <f>+C768</f>
        <v>357</v>
      </c>
      <c r="D770" s="3">
        <f>+D768</f>
        <v>180</v>
      </c>
      <c r="E770" s="3">
        <f>+E768</f>
        <v>91</v>
      </c>
    </row>
    <row r="772" spans="1:10" x14ac:dyDescent="0.2">
      <c r="A772" s="4" t="s">
        <v>252</v>
      </c>
      <c r="B772" s="4"/>
      <c r="C772" s="4"/>
      <c r="D772" s="4"/>
    </row>
    <row r="773" spans="1:10" x14ac:dyDescent="0.2">
      <c r="B773" s="4"/>
      <c r="C773" s="4"/>
      <c r="D773" s="4"/>
    </row>
    <row r="774" spans="1:10" x14ac:dyDescent="0.2">
      <c r="A774" s="4"/>
      <c r="B774" s="14" t="s">
        <v>607</v>
      </c>
      <c r="C774" s="14" t="s">
        <v>403</v>
      </c>
      <c r="D774" s="14" t="s">
        <v>237</v>
      </c>
      <c r="E774" s="14" t="s">
        <v>607</v>
      </c>
      <c r="F774" s="17"/>
      <c r="G774" s="17"/>
      <c r="H774" s="17"/>
      <c r="I774" s="14" t="s">
        <v>1</v>
      </c>
      <c r="J774" s="14"/>
    </row>
    <row r="775" spans="1:10" x14ac:dyDescent="0.2">
      <c r="A775" s="4" t="s">
        <v>0</v>
      </c>
      <c r="B775" s="15" t="s">
        <v>608</v>
      </c>
      <c r="C775" s="15" t="s">
        <v>402</v>
      </c>
      <c r="D775" s="15" t="s">
        <v>424</v>
      </c>
      <c r="E775" s="15" t="s">
        <v>608</v>
      </c>
      <c r="F775" s="15" t="s">
        <v>62</v>
      </c>
      <c r="G775" s="15" t="s">
        <v>63</v>
      </c>
      <c r="H775" s="15" t="s">
        <v>64</v>
      </c>
      <c r="I775" s="15" t="s">
        <v>65</v>
      </c>
      <c r="J775" s="15" t="s">
        <v>2</v>
      </c>
    </row>
    <row r="776" spans="1:10" x14ac:dyDescent="0.2">
      <c r="A776" s="4"/>
      <c r="B776" s="9" t="s">
        <v>367</v>
      </c>
      <c r="C776" s="9" t="s">
        <v>362</v>
      </c>
      <c r="D776" s="9" t="s">
        <v>364</v>
      </c>
      <c r="E776" s="9" t="s">
        <v>365</v>
      </c>
      <c r="F776" s="9"/>
      <c r="G776" s="9"/>
      <c r="H776" s="9"/>
      <c r="I776" s="9"/>
      <c r="J776" s="9"/>
    </row>
    <row r="777" spans="1:10" x14ac:dyDescent="0.2">
      <c r="A777" s="4" t="s">
        <v>34</v>
      </c>
      <c r="B777" s="2">
        <v>7596</v>
      </c>
      <c r="C777" s="2">
        <v>315</v>
      </c>
      <c r="D777" s="2">
        <v>90</v>
      </c>
      <c r="E777" s="2">
        <v>257</v>
      </c>
      <c r="F777" s="2">
        <v>777</v>
      </c>
      <c r="G777" s="2">
        <v>0</v>
      </c>
      <c r="H777" s="2">
        <v>18</v>
      </c>
      <c r="I777" s="2">
        <f>SUM(F777:H777)</f>
        <v>795</v>
      </c>
      <c r="J777" s="4">
        <f>SUM(B777:E777)+I777</f>
        <v>9053</v>
      </c>
    </row>
    <row r="778" spans="1:10" x14ac:dyDescent="0.2">
      <c r="A778" s="4"/>
    </row>
    <row r="779" spans="1:10" x14ac:dyDescent="0.2">
      <c r="A779" s="3" t="s">
        <v>3</v>
      </c>
      <c r="B779" s="3">
        <f>+B777+E777</f>
        <v>7853</v>
      </c>
      <c r="C779" s="3">
        <f>+C777</f>
        <v>315</v>
      </c>
      <c r="D779" s="3">
        <f>+D777</f>
        <v>90</v>
      </c>
    </row>
    <row r="781" spans="1:10" x14ac:dyDescent="0.2">
      <c r="A781" s="4" t="s">
        <v>253</v>
      </c>
      <c r="B781" s="4"/>
      <c r="C781" s="4"/>
      <c r="D781" s="4"/>
      <c r="E781" s="4"/>
    </row>
    <row r="782" spans="1:10" x14ac:dyDescent="0.2">
      <c r="B782" s="4"/>
      <c r="C782" s="4"/>
      <c r="D782" s="4"/>
      <c r="E782" s="4"/>
    </row>
    <row r="783" spans="1:10" x14ac:dyDescent="0.2">
      <c r="A783" s="4"/>
      <c r="B783" s="14" t="s">
        <v>609</v>
      </c>
      <c r="C783" s="14" t="s">
        <v>59</v>
      </c>
      <c r="D783" s="14" t="s">
        <v>59</v>
      </c>
      <c r="E783" s="14" t="s">
        <v>609</v>
      </c>
      <c r="F783" s="17"/>
      <c r="G783" s="17"/>
      <c r="H783" s="17"/>
      <c r="I783" s="14" t="s">
        <v>1</v>
      </c>
      <c r="J783" s="14"/>
    </row>
    <row r="784" spans="1:10" x14ac:dyDescent="0.2">
      <c r="A784" s="4" t="s">
        <v>0</v>
      </c>
      <c r="B784" s="15" t="s">
        <v>610</v>
      </c>
      <c r="C784" s="15" t="s">
        <v>611</v>
      </c>
      <c r="D784" s="15" t="s">
        <v>611</v>
      </c>
      <c r="E784" s="15" t="s">
        <v>610</v>
      </c>
      <c r="F784" s="15" t="s">
        <v>62</v>
      </c>
      <c r="G784" s="15" t="s">
        <v>63</v>
      </c>
      <c r="H784" s="15" t="s">
        <v>64</v>
      </c>
      <c r="I784" s="15" t="s">
        <v>65</v>
      </c>
      <c r="J784" s="15" t="s">
        <v>2</v>
      </c>
    </row>
    <row r="785" spans="1:10" x14ac:dyDescent="0.2">
      <c r="A785" s="4"/>
      <c r="B785" s="9" t="s">
        <v>367</v>
      </c>
      <c r="C785" s="9" t="s">
        <v>362</v>
      </c>
      <c r="D785" s="9" t="s">
        <v>364</v>
      </c>
      <c r="E785" s="9" t="s">
        <v>365</v>
      </c>
      <c r="F785" s="9"/>
      <c r="G785" s="9"/>
      <c r="H785" s="9"/>
      <c r="I785" s="9"/>
      <c r="J785" s="9"/>
    </row>
    <row r="786" spans="1:10" x14ac:dyDescent="0.2">
      <c r="A786" s="4" t="s">
        <v>34</v>
      </c>
      <c r="B786" s="2">
        <v>10623</v>
      </c>
      <c r="C786" s="2">
        <v>617</v>
      </c>
      <c r="D786" s="2">
        <v>175</v>
      </c>
      <c r="E786" s="2">
        <v>472</v>
      </c>
      <c r="F786" s="2">
        <v>725</v>
      </c>
      <c r="G786" s="2">
        <v>0</v>
      </c>
      <c r="H786" s="2">
        <v>10</v>
      </c>
      <c r="I786" s="2">
        <f>SUM(F786:H786)</f>
        <v>735</v>
      </c>
      <c r="J786" s="4">
        <f>SUM(B786:E786)+I786</f>
        <v>12622</v>
      </c>
    </row>
    <row r="787" spans="1:10" x14ac:dyDescent="0.2">
      <c r="A787" s="4"/>
    </row>
    <row r="788" spans="1:10" x14ac:dyDescent="0.2">
      <c r="A788" s="3" t="s">
        <v>3</v>
      </c>
      <c r="B788" s="3">
        <f>+B786+E786</f>
        <v>11095</v>
      </c>
      <c r="C788" s="3">
        <f>+C786+D786</f>
        <v>792</v>
      </c>
    </row>
    <row r="790" spans="1:10" x14ac:dyDescent="0.2">
      <c r="A790" s="4" t="s">
        <v>254</v>
      </c>
      <c r="B790" s="4"/>
      <c r="C790" s="4"/>
      <c r="D790" s="4"/>
      <c r="E790" s="4"/>
      <c r="F790" s="4"/>
    </row>
    <row r="791" spans="1:10" x14ac:dyDescent="0.2">
      <c r="B791" s="4"/>
      <c r="C791" s="4"/>
      <c r="D791" s="4"/>
      <c r="E791" s="4"/>
      <c r="F791" s="4"/>
    </row>
    <row r="792" spans="1:10" x14ac:dyDescent="0.2">
      <c r="A792" s="4"/>
      <c r="B792" s="14" t="s">
        <v>255</v>
      </c>
      <c r="C792" s="14" t="s">
        <v>255</v>
      </c>
      <c r="D792" s="17"/>
      <c r="E792" s="17"/>
      <c r="F792" s="17"/>
      <c r="G792" s="14" t="s">
        <v>1</v>
      </c>
      <c r="H792" s="14"/>
    </row>
    <row r="793" spans="1:10" x14ac:dyDescent="0.2">
      <c r="A793" s="4" t="s">
        <v>0</v>
      </c>
      <c r="B793" s="15" t="s">
        <v>256</v>
      </c>
      <c r="C793" s="15" t="s">
        <v>256</v>
      </c>
      <c r="D793" s="15" t="s">
        <v>62</v>
      </c>
      <c r="E793" s="15" t="s">
        <v>63</v>
      </c>
      <c r="F793" s="15" t="s">
        <v>64</v>
      </c>
      <c r="G793" s="15" t="s">
        <v>65</v>
      </c>
      <c r="H793" s="15" t="s">
        <v>2</v>
      </c>
    </row>
    <row r="794" spans="1:10" x14ac:dyDescent="0.2">
      <c r="A794" s="4"/>
      <c r="B794" s="9" t="s">
        <v>367</v>
      </c>
      <c r="C794" s="9" t="s">
        <v>365</v>
      </c>
      <c r="D794" s="9"/>
      <c r="E794" s="9"/>
      <c r="F794" s="9"/>
      <c r="G794" s="9"/>
      <c r="H794" s="9"/>
    </row>
    <row r="795" spans="1:10" x14ac:dyDescent="0.2">
      <c r="A795" s="4" t="s">
        <v>39</v>
      </c>
      <c r="B795" s="2">
        <v>20498</v>
      </c>
      <c r="C795" s="2">
        <v>2915</v>
      </c>
      <c r="D795" s="2">
        <v>12506</v>
      </c>
      <c r="E795" s="2">
        <v>0</v>
      </c>
      <c r="F795" s="2">
        <v>168</v>
      </c>
      <c r="G795" s="2">
        <f>SUM(D795:F795)</f>
        <v>12674</v>
      </c>
      <c r="H795" s="4">
        <f>SUM(B795:C795)+G795</f>
        <v>36087</v>
      </c>
    </row>
    <row r="796" spans="1:10" x14ac:dyDescent="0.2">
      <c r="A796" s="4"/>
    </row>
    <row r="797" spans="1:10" x14ac:dyDescent="0.2">
      <c r="A797" s="3" t="s">
        <v>3</v>
      </c>
      <c r="B797" s="3">
        <f>+B795+C795</f>
        <v>23413</v>
      </c>
    </row>
    <row r="799" spans="1:10" x14ac:dyDescent="0.2">
      <c r="A799" s="4" t="s">
        <v>257</v>
      </c>
      <c r="B799" s="4"/>
      <c r="C799" s="4"/>
      <c r="D799" s="4"/>
    </row>
    <row r="800" spans="1:10" x14ac:dyDescent="0.2">
      <c r="B800" s="4"/>
      <c r="C800" s="4"/>
      <c r="D800" s="4"/>
    </row>
    <row r="801" spans="1:9" x14ac:dyDescent="0.2">
      <c r="A801" s="4"/>
      <c r="B801" s="14" t="s">
        <v>612</v>
      </c>
      <c r="C801" s="14" t="s">
        <v>612</v>
      </c>
      <c r="D801" s="17"/>
      <c r="E801" s="17"/>
      <c r="F801" s="17"/>
      <c r="G801" s="14" t="s">
        <v>1</v>
      </c>
      <c r="H801" s="14"/>
    </row>
    <row r="802" spans="1:9" x14ac:dyDescent="0.2">
      <c r="A802" s="4" t="s">
        <v>0</v>
      </c>
      <c r="B802" s="15" t="s">
        <v>613</v>
      </c>
      <c r="C802" s="15" t="s">
        <v>613</v>
      </c>
      <c r="D802" s="15" t="s">
        <v>62</v>
      </c>
      <c r="E802" s="15" t="s">
        <v>63</v>
      </c>
      <c r="F802" s="15" t="s">
        <v>64</v>
      </c>
      <c r="G802" s="15" t="s">
        <v>65</v>
      </c>
      <c r="H802" s="15" t="s">
        <v>2</v>
      </c>
    </row>
    <row r="803" spans="1:9" x14ac:dyDescent="0.2">
      <c r="A803" s="4"/>
      <c r="B803" s="9" t="s">
        <v>367</v>
      </c>
      <c r="C803" s="9" t="s">
        <v>363</v>
      </c>
      <c r="D803" s="9"/>
      <c r="E803" s="9"/>
      <c r="F803" s="9"/>
      <c r="G803" s="9"/>
      <c r="H803" s="9"/>
    </row>
    <row r="804" spans="1:9" x14ac:dyDescent="0.2">
      <c r="A804" s="4" t="s">
        <v>39</v>
      </c>
      <c r="B804" s="2">
        <v>14854</v>
      </c>
      <c r="C804" s="2">
        <v>885</v>
      </c>
      <c r="D804" s="2">
        <v>4711</v>
      </c>
      <c r="E804" s="2">
        <v>0</v>
      </c>
      <c r="F804" s="2">
        <v>91</v>
      </c>
      <c r="G804" s="2">
        <f>SUM(D804:F804)</f>
        <v>4802</v>
      </c>
      <c r="H804" s="4">
        <f>SUM(B804:C804)+G804</f>
        <v>20541</v>
      </c>
    </row>
    <row r="805" spans="1:9" x14ac:dyDescent="0.2">
      <c r="A805" s="4"/>
    </row>
    <row r="806" spans="1:9" x14ac:dyDescent="0.2">
      <c r="A806" s="3" t="s">
        <v>3</v>
      </c>
      <c r="B806" s="3">
        <f>+B804+C804</f>
        <v>15739</v>
      </c>
    </row>
    <row r="808" spans="1:9" x14ac:dyDescent="0.2">
      <c r="A808" s="4" t="s">
        <v>258</v>
      </c>
      <c r="B808" s="4"/>
      <c r="C808" s="4"/>
      <c r="D808" s="4"/>
      <c r="E808" s="4"/>
      <c r="F808" s="4"/>
    </row>
    <row r="809" spans="1:9" x14ac:dyDescent="0.2">
      <c r="B809" s="4"/>
      <c r="C809" s="4"/>
      <c r="D809" s="4"/>
      <c r="E809" s="4"/>
      <c r="F809" s="4"/>
    </row>
    <row r="810" spans="1:9" x14ac:dyDescent="0.2">
      <c r="A810" s="4"/>
      <c r="B810" s="14" t="s">
        <v>614</v>
      </c>
      <c r="C810" s="14" t="s">
        <v>614</v>
      </c>
      <c r="D810" s="14" t="s">
        <v>614</v>
      </c>
      <c r="E810" s="17"/>
      <c r="F810" s="17"/>
      <c r="G810" s="17"/>
      <c r="H810" s="14" t="s">
        <v>1</v>
      </c>
      <c r="I810" s="14"/>
    </row>
    <row r="811" spans="1:9" x14ac:dyDescent="0.2">
      <c r="A811" s="4" t="s">
        <v>0</v>
      </c>
      <c r="B811" s="15" t="s">
        <v>615</v>
      </c>
      <c r="C811" s="15" t="s">
        <v>615</v>
      </c>
      <c r="D811" s="15" t="s">
        <v>615</v>
      </c>
      <c r="E811" s="15" t="s">
        <v>62</v>
      </c>
      <c r="F811" s="15" t="s">
        <v>63</v>
      </c>
      <c r="G811" s="15" t="s">
        <v>64</v>
      </c>
      <c r="H811" s="15" t="s">
        <v>65</v>
      </c>
      <c r="I811" s="15" t="s">
        <v>2</v>
      </c>
    </row>
    <row r="812" spans="1:9" x14ac:dyDescent="0.2">
      <c r="A812" s="4"/>
      <c r="B812" s="9" t="s">
        <v>367</v>
      </c>
      <c r="C812" s="9" t="s">
        <v>365</v>
      </c>
      <c r="D812" s="9" t="s">
        <v>363</v>
      </c>
      <c r="E812" s="9"/>
      <c r="F812" s="9"/>
      <c r="G812" s="9"/>
      <c r="H812" s="9"/>
      <c r="I812" s="9"/>
    </row>
    <row r="813" spans="1:9" x14ac:dyDescent="0.2">
      <c r="A813" s="4" t="s">
        <v>39</v>
      </c>
      <c r="B813" s="2">
        <v>12965</v>
      </c>
      <c r="C813" s="2">
        <v>1603</v>
      </c>
      <c r="D813" s="2">
        <v>1052</v>
      </c>
      <c r="E813" s="2">
        <v>10005</v>
      </c>
      <c r="F813" s="2">
        <v>0</v>
      </c>
      <c r="G813" s="2">
        <v>179</v>
      </c>
      <c r="H813" s="2">
        <f>SUM(E813:G813)</f>
        <v>10184</v>
      </c>
      <c r="I813" s="4">
        <f>SUM(B813:D813)+H813</f>
        <v>25804</v>
      </c>
    </row>
    <row r="814" spans="1:9" x14ac:dyDescent="0.2">
      <c r="A814" s="4"/>
    </row>
    <row r="815" spans="1:9" x14ac:dyDescent="0.2">
      <c r="A815" s="3" t="s">
        <v>3</v>
      </c>
      <c r="B815" s="3">
        <f>+B813+C813+D813</f>
        <v>15620</v>
      </c>
      <c r="C815" s="5"/>
    </row>
    <row r="817" spans="1:10" x14ac:dyDescent="0.2">
      <c r="A817" s="4" t="s">
        <v>262</v>
      </c>
      <c r="B817" s="4"/>
      <c r="C817" s="4"/>
      <c r="D817" s="4"/>
      <c r="E817" s="4"/>
      <c r="F817" s="4"/>
    </row>
    <row r="818" spans="1:10" x14ac:dyDescent="0.2">
      <c r="B818" s="4"/>
      <c r="C818" s="4"/>
      <c r="D818" s="4"/>
      <c r="E818" s="4"/>
      <c r="F818" s="4"/>
    </row>
    <row r="819" spans="1:10" x14ac:dyDescent="0.2">
      <c r="A819" s="4"/>
      <c r="B819" s="14" t="s">
        <v>84</v>
      </c>
      <c r="C819" s="14" t="s">
        <v>84</v>
      </c>
      <c r="D819" s="14" t="s">
        <v>84</v>
      </c>
      <c r="E819" s="17"/>
      <c r="F819" s="17"/>
      <c r="G819" s="17"/>
      <c r="H819" s="14" t="s">
        <v>1</v>
      </c>
      <c r="I819" s="14"/>
    </row>
    <row r="820" spans="1:10" x14ac:dyDescent="0.2">
      <c r="A820" s="4" t="s">
        <v>0</v>
      </c>
      <c r="B820" s="15" t="s">
        <v>616</v>
      </c>
      <c r="C820" s="15" t="s">
        <v>616</v>
      </c>
      <c r="D820" s="15" t="s">
        <v>616</v>
      </c>
      <c r="E820" s="15" t="s">
        <v>62</v>
      </c>
      <c r="F820" s="15" t="s">
        <v>63</v>
      </c>
      <c r="G820" s="15" t="s">
        <v>64</v>
      </c>
      <c r="H820" s="15" t="s">
        <v>65</v>
      </c>
      <c r="I820" s="15" t="s">
        <v>2</v>
      </c>
    </row>
    <row r="821" spans="1:10" x14ac:dyDescent="0.2">
      <c r="A821" s="4"/>
      <c r="B821" s="9" t="s">
        <v>367</v>
      </c>
      <c r="C821" s="9" t="s">
        <v>365</v>
      </c>
      <c r="D821" s="9" t="s">
        <v>363</v>
      </c>
      <c r="E821" s="9"/>
      <c r="F821" s="9"/>
      <c r="G821" s="9"/>
      <c r="H821" s="9"/>
      <c r="I821" s="9"/>
    </row>
    <row r="822" spans="1:10" x14ac:dyDescent="0.2">
      <c r="A822" s="4" t="s">
        <v>39</v>
      </c>
      <c r="B822" s="2">
        <v>14511</v>
      </c>
      <c r="C822" s="2">
        <v>1530</v>
      </c>
      <c r="D822" s="2">
        <v>1120</v>
      </c>
      <c r="E822" s="2">
        <v>9161</v>
      </c>
      <c r="F822" s="2">
        <v>0</v>
      </c>
      <c r="G822" s="2">
        <v>73</v>
      </c>
      <c r="H822" s="2">
        <f>SUM(E822:G822)</f>
        <v>9234</v>
      </c>
      <c r="I822" s="4">
        <f>SUM(B822:D822)+H822</f>
        <v>26395</v>
      </c>
    </row>
    <row r="823" spans="1:10" x14ac:dyDescent="0.2">
      <c r="A823" s="4"/>
    </row>
    <row r="824" spans="1:10" x14ac:dyDescent="0.2">
      <c r="A824" s="3" t="s">
        <v>3</v>
      </c>
      <c r="B824" s="3">
        <f>+B822+C822+D822</f>
        <v>17161</v>
      </c>
    </row>
    <row r="826" spans="1:10" x14ac:dyDescent="0.2">
      <c r="A826" s="4" t="s">
        <v>263</v>
      </c>
      <c r="B826" s="4"/>
      <c r="C826" s="4"/>
    </row>
    <row r="827" spans="1:10" x14ac:dyDescent="0.2">
      <c r="B827" s="4"/>
      <c r="C827" s="4"/>
    </row>
    <row r="828" spans="1:10" x14ac:dyDescent="0.2">
      <c r="A828" s="4"/>
      <c r="B828" s="14" t="s">
        <v>379</v>
      </c>
      <c r="C828" s="14" t="s">
        <v>265</v>
      </c>
      <c r="D828" s="14" t="s">
        <v>265</v>
      </c>
      <c r="E828" s="14" t="s">
        <v>379</v>
      </c>
      <c r="F828" s="17"/>
      <c r="G828" s="17"/>
      <c r="H828" s="17"/>
      <c r="I828" s="14" t="s">
        <v>1</v>
      </c>
      <c r="J828" s="14"/>
    </row>
    <row r="829" spans="1:10" x14ac:dyDescent="0.2">
      <c r="A829" s="4" t="s">
        <v>0</v>
      </c>
      <c r="B829" s="15" t="s">
        <v>405</v>
      </c>
      <c r="C829" s="15" t="s">
        <v>617</v>
      </c>
      <c r="D829" s="15" t="s">
        <v>617</v>
      </c>
      <c r="E829" s="15" t="s">
        <v>405</v>
      </c>
      <c r="F829" s="15" t="s">
        <v>62</v>
      </c>
      <c r="G829" s="15" t="s">
        <v>63</v>
      </c>
      <c r="H829" s="15" t="s">
        <v>64</v>
      </c>
      <c r="I829" s="15" t="s">
        <v>65</v>
      </c>
      <c r="J829" s="15" t="s">
        <v>2</v>
      </c>
    </row>
    <row r="830" spans="1:10" x14ac:dyDescent="0.2">
      <c r="A830" s="4"/>
      <c r="B830" s="9" t="s">
        <v>367</v>
      </c>
      <c r="C830" s="9" t="s">
        <v>362</v>
      </c>
      <c r="D830" s="9" t="s">
        <v>364</v>
      </c>
      <c r="E830" s="9" t="s">
        <v>365</v>
      </c>
      <c r="F830" s="9"/>
      <c r="G830" s="9"/>
      <c r="H830" s="9"/>
      <c r="I830" s="9"/>
      <c r="J830" s="9"/>
    </row>
    <row r="831" spans="1:10" x14ac:dyDescent="0.2">
      <c r="A831" s="4" t="s">
        <v>39</v>
      </c>
      <c r="B831" s="2">
        <v>19561</v>
      </c>
      <c r="C831" s="2">
        <v>11520</v>
      </c>
      <c r="D831" s="2">
        <v>1845</v>
      </c>
      <c r="E831" s="2">
        <v>2351</v>
      </c>
      <c r="F831" s="2">
        <v>2322</v>
      </c>
      <c r="G831" s="2">
        <v>0</v>
      </c>
      <c r="H831" s="2">
        <v>16</v>
      </c>
      <c r="I831" s="2">
        <f>SUM(F831:H831)</f>
        <v>2338</v>
      </c>
      <c r="J831" s="4">
        <f>SUM(B831:E831)+I831</f>
        <v>37615</v>
      </c>
    </row>
    <row r="832" spans="1:10" x14ac:dyDescent="0.2">
      <c r="A832" s="4"/>
    </row>
    <row r="833" spans="1:10" x14ac:dyDescent="0.2">
      <c r="A833" s="3" t="s">
        <v>3</v>
      </c>
      <c r="B833" s="3">
        <f>+B831+E831</f>
        <v>21912</v>
      </c>
      <c r="C833" s="3">
        <f>+C831+D831</f>
        <v>13365</v>
      </c>
    </row>
    <row r="835" spans="1:10" x14ac:dyDescent="0.2">
      <c r="A835" s="4" t="s">
        <v>264</v>
      </c>
      <c r="B835" s="4"/>
      <c r="C835" s="4"/>
      <c r="D835" s="4"/>
      <c r="E835" s="4"/>
      <c r="F835" s="4"/>
    </row>
    <row r="836" spans="1:10" x14ac:dyDescent="0.2">
      <c r="B836" s="4"/>
      <c r="C836" s="4"/>
      <c r="D836" s="4"/>
      <c r="E836" s="4"/>
      <c r="F836" s="4"/>
    </row>
    <row r="837" spans="1:10" x14ac:dyDescent="0.2">
      <c r="A837" s="4"/>
      <c r="B837" s="14" t="s">
        <v>427</v>
      </c>
      <c r="C837" s="14" t="s">
        <v>427</v>
      </c>
      <c r="D837" s="14" t="s">
        <v>427</v>
      </c>
      <c r="E837" s="17"/>
      <c r="F837" s="17"/>
      <c r="G837" s="17"/>
      <c r="H837" s="14" t="s">
        <v>1</v>
      </c>
      <c r="I837" s="14"/>
    </row>
    <row r="838" spans="1:10" x14ac:dyDescent="0.2">
      <c r="A838" s="4" t="s">
        <v>0</v>
      </c>
      <c r="B838" s="15" t="s">
        <v>618</v>
      </c>
      <c r="C838" s="15" t="s">
        <v>618</v>
      </c>
      <c r="D838" s="15" t="s">
        <v>618</v>
      </c>
      <c r="E838" s="15" t="s">
        <v>62</v>
      </c>
      <c r="F838" s="15" t="s">
        <v>63</v>
      </c>
      <c r="G838" s="15" t="s">
        <v>64</v>
      </c>
      <c r="H838" s="15" t="s">
        <v>65</v>
      </c>
      <c r="I838" s="15" t="s">
        <v>2</v>
      </c>
    </row>
    <row r="839" spans="1:10" x14ac:dyDescent="0.2">
      <c r="A839" s="4"/>
      <c r="B839" s="9" t="s">
        <v>367</v>
      </c>
      <c r="C839" s="9" t="s">
        <v>365</v>
      </c>
      <c r="D839" s="9" t="s">
        <v>363</v>
      </c>
      <c r="E839" s="9"/>
      <c r="F839" s="9"/>
      <c r="G839" s="9"/>
      <c r="H839" s="9"/>
      <c r="I839" s="9"/>
    </row>
    <row r="840" spans="1:10" x14ac:dyDescent="0.2">
      <c r="A840" s="4" t="s">
        <v>39</v>
      </c>
      <c r="B840" s="2">
        <v>18956</v>
      </c>
      <c r="C840" s="2">
        <v>1907</v>
      </c>
      <c r="D840" s="2">
        <v>2050</v>
      </c>
      <c r="E840" s="2">
        <v>14015</v>
      </c>
      <c r="F840" s="2">
        <v>0</v>
      </c>
      <c r="G840" s="2">
        <v>136</v>
      </c>
      <c r="H840" s="2">
        <f>SUM(E840:G840)</f>
        <v>14151</v>
      </c>
      <c r="I840" s="4">
        <f>SUM(B840:D840)+H840</f>
        <v>37064</v>
      </c>
    </row>
    <row r="841" spans="1:10" x14ac:dyDescent="0.2">
      <c r="A841" s="4"/>
    </row>
    <row r="842" spans="1:10" x14ac:dyDescent="0.2">
      <c r="A842" s="3" t="s">
        <v>3</v>
      </c>
      <c r="B842" s="3">
        <f>+B840+C840+D840</f>
        <v>22913</v>
      </c>
    </row>
    <row r="844" spans="1:10" x14ac:dyDescent="0.2">
      <c r="A844" s="4" t="s">
        <v>266</v>
      </c>
      <c r="B844" s="4"/>
      <c r="C844" s="4"/>
      <c r="D844" s="4"/>
      <c r="E844" s="4"/>
    </row>
    <row r="845" spans="1:10" x14ac:dyDescent="0.2">
      <c r="B845" s="4"/>
      <c r="C845" s="4"/>
      <c r="D845" s="4"/>
      <c r="E845" s="4"/>
    </row>
    <row r="846" spans="1:10" x14ac:dyDescent="0.2">
      <c r="A846" s="4"/>
      <c r="B846" s="14" t="s">
        <v>619</v>
      </c>
      <c r="C846" s="14" t="s">
        <v>72</v>
      </c>
      <c r="D846" s="14" t="s">
        <v>72</v>
      </c>
      <c r="E846" s="14" t="s">
        <v>619</v>
      </c>
      <c r="F846" s="17"/>
      <c r="G846" s="17"/>
      <c r="H846" s="17"/>
      <c r="I846" s="14" t="s">
        <v>1</v>
      </c>
      <c r="J846" s="14"/>
    </row>
    <row r="847" spans="1:10" x14ac:dyDescent="0.2">
      <c r="A847" s="4" t="s">
        <v>0</v>
      </c>
      <c r="B847" s="15" t="s">
        <v>620</v>
      </c>
      <c r="C847" s="15" t="s">
        <v>407</v>
      </c>
      <c r="D847" s="15" t="s">
        <v>407</v>
      </c>
      <c r="E847" s="15" t="s">
        <v>620</v>
      </c>
      <c r="F847" s="15" t="s">
        <v>62</v>
      </c>
      <c r="G847" s="15" t="s">
        <v>63</v>
      </c>
      <c r="H847" s="15" t="s">
        <v>64</v>
      </c>
      <c r="I847" s="15" t="s">
        <v>65</v>
      </c>
      <c r="J847" s="15" t="s">
        <v>2</v>
      </c>
    </row>
    <row r="848" spans="1:10" x14ac:dyDescent="0.2">
      <c r="A848" s="4"/>
      <c r="B848" s="9" t="s">
        <v>367</v>
      </c>
      <c r="C848" s="9" t="s">
        <v>362</v>
      </c>
      <c r="D848" s="9" t="s">
        <v>364</v>
      </c>
      <c r="E848" s="9" t="s">
        <v>365</v>
      </c>
      <c r="F848" s="9"/>
      <c r="G848" s="9"/>
      <c r="H848" s="9"/>
      <c r="I848" s="9"/>
      <c r="J848" s="9"/>
    </row>
    <row r="849" spans="1:10" x14ac:dyDescent="0.2">
      <c r="A849" s="4" t="s">
        <v>261</v>
      </c>
      <c r="B849" s="2">
        <v>7302</v>
      </c>
      <c r="C849" s="2">
        <v>8301</v>
      </c>
      <c r="D849" s="2">
        <v>2109</v>
      </c>
      <c r="E849" s="2">
        <v>1293</v>
      </c>
      <c r="F849" s="2">
        <v>1433</v>
      </c>
      <c r="G849" s="2">
        <v>0</v>
      </c>
      <c r="H849" s="2">
        <v>13</v>
      </c>
      <c r="I849" s="2">
        <f>SUM(F849:H849)</f>
        <v>1446</v>
      </c>
      <c r="J849" s="4">
        <f>SUM(B849:E849)+I849</f>
        <v>20451</v>
      </c>
    </row>
    <row r="850" spans="1:10" ht="13.5" thickBot="1" x14ac:dyDescent="0.25">
      <c r="A850" s="4" t="s">
        <v>39</v>
      </c>
      <c r="B850" s="7">
        <v>7867</v>
      </c>
      <c r="C850" s="7">
        <v>7701</v>
      </c>
      <c r="D850" s="7">
        <v>1509</v>
      </c>
      <c r="E850" s="7">
        <v>970</v>
      </c>
      <c r="F850" s="7">
        <v>1340</v>
      </c>
      <c r="G850" s="7">
        <v>0</v>
      </c>
      <c r="H850" s="7">
        <v>4</v>
      </c>
      <c r="I850" s="7">
        <f>SUM(F850:H850)</f>
        <v>1344</v>
      </c>
      <c r="J850" s="8">
        <f>SUM(B850:E850)+I850</f>
        <v>19391</v>
      </c>
    </row>
    <row r="851" spans="1:10" x14ac:dyDescent="0.2">
      <c r="A851" s="16" t="s">
        <v>2</v>
      </c>
      <c r="B851" s="4">
        <f t="shared" ref="B851:I851" si="2">SUM(B849:B850)</f>
        <v>15169</v>
      </c>
      <c r="C851" s="4">
        <f t="shared" si="2"/>
        <v>16002</v>
      </c>
      <c r="D851" s="4">
        <f t="shared" si="2"/>
        <v>3618</v>
      </c>
      <c r="E851" s="4">
        <f t="shared" si="2"/>
        <v>2263</v>
      </c>
      <c r="F851" s="4">
        <f t="shared" si="2"/>
        <v>2773</v>
      </c>
      <c r="G851" s="4">
        <f t="shared" si="2"/>
        <v>0</v>
      </c>
      <c r="H851" s="4">
        <f t="shared" si="2"/>
        <v>17</v>
      </c>
      <c r="I851" s="4">
        <f t="shared" si="2"/>
        <v>2790</v>
      </c>
      <c r="J851" s="4">
        <f>SUM(B851:E851)+I851</f>
        <v>39842</v>
      </c>
    </row>
    <row r="852" spans="1:10" x14ac:dyDescent="0.2">
      <c r="A852" s="4"/>
    </row>
    <row r="853" spans="1:10" x14ac:dyDescent="0.2">
      <c r="A853" s="3" t="s">
        <v>3</v>
      </c>
      <c r="B853" s="3">
        <f>+B851+E851</f>
        <v>17432</v>
      </c>
      <c r="C853" s="3">
        <f>+C851+D851</f>
        <v>19620</v>
      </c>
    </row>
    <row r="855" spans="1:10" x14ac:dyDescent="0.2">
      <c r="A855" s="4" t="s">
        <v>268</v>
      </c>
      <c r="B855" s="4"/>
      <c r="C855" s="4"/>
      <c r="D855" s="4"/>
    </row>
    <row r="856" spans="1:10" x14ac:dyDescent="0.2">
      <c r="B856" s="4"/>
      <c r="C856" s="4"/>
      <c r="D856" s="4"/>
    </row>
    <row r="857" spans="1:10" x14ac:dyDescent="0.2">
      <c r="A857" s="4"/>
      <c r="B857" s="14" t="s">
        <v>259</v>
      </c>
      <c r="C857" s="14" t="s">
        <v>259</v>
      </c>
      <c r="D857" s="14" t="s">
        <v>259</v>
      </c>
      <c r="E857" s="17"/>
      <c r="F857" s="17"/>
      <c r="G857" s="17"/>
      <c r="H857" s="14" t="s">
        <v>1</v>
      </c>
      <c r="I857" s="14"/>
    </row>
    <row r="858" spans="1:10" x14ac:dyDescent="0.2">
      <c r="A858" s="4" t="s">
        <v>0</v>
      </c>
      <c r="B858" s="15" t="s">
        <v>260</v>
      </c>
      <c r="C858" s="15" t="s">
        <v>260</v>
      </c>
      <c r="D858" s="15" t="s">
        <v>260</v>
      </c>
      <c r="E858" s="15" t="s">
        <v>62</v>
      </c>
      <c r="F858" s="15" t="s">
        <v>63</v>
      </c>
      <c r="G858" s="15" t="s">
        <v>64</v>
      </c>
      <c r="H858" s="15" t="s">
        <v>65</v>
      </c>
      <c r="I858" s="15" t="s">
        <v>2</v>
      </c>
    </row>
    <row r="859" spans="1:10" x14ac:dyDescent="0.2">
      <c r="A859" s="4"/>
      <c r="B859" s="9" t="s">
        <v>367</v>
      </c>
      <c r="C859" s="9" t="s">
        <v>365</v>
      </c>
      <c r="D859" s="9" t="s">
        <v>363</v>
      </c>
      <c r="E859" s="9"/>
      <c r="F859" s="9"/>
      <c r="G859" s="9"/>
      <c r="H859" s="9"/>
      <c r="I859" s="9"/>
    </row>
    <row r="860" spans="1:10" x14ac:dyDescent="0.2">
      <c r="A860" s="4" t="s">
        <v>261</v>
      </c>
      <c r="B860" s="2">
        <v>3465</v>
      </c>
      <c r="C860" s="2">
        <v>595</v>
      </c>
      <c r="D860" s="2">
        <v>554</v>
      </c>
      <c r="E860" s="2">
        <v>2937</v>
      </c>
      <c r="F860" s="2">
        <v>0</v>
      </c>
      <c r="G860" s="2">
        <v>40</v>
      </c>
      <c r="H860" s="2">
        <f>SUM(E860:G860)</f>
        <v>2977</v>
      </c>
      <c r="I860" s="4">
        <f>SUM(B860:D860)+H860</f>
        <v>7591</v>
      </c>
    </row>
    <row r="861" spans="1:10" ht="13.5" thickBot="1" x14ac:dyDescent="0.25">
      <c r="A861" s="4" t="s">
        <v>39</v>
      </c>
      <c r="B861" s="7">
        <v>14839</v>
      </c>
      <c r="C861" s="7">
        <v>2146</v>
      </c>
      <c r="D861" s="7">
        <v>1574</v>
      </c>
      <c r="E861" s="7">
        <v>7762</v>
      </c>
      <c r="F861" s="7">
        <v>0</v>
      </c>
      <c r="G861" s="7">
        <v>169</v>
      </c>
      <c r="H861" s="7">
        <f>SUM(E861:G861)</f>
        <v>7931</v>
      </c>
      <c r="I861" s="8">
        <f>SUM(B861:D861)+H861</f>
        <v>26490</v>
      </c>
    </row>
    <row r="862" spans="1:10" x14ac:dyDescent="0.2">
      <c r="A862" s="16" t="s">
        <v>2</v>
      </c>
      <c r="B862" s="4">
        <f t="shared" ref="B862:H862" si="3">SUM(B860:B861)</f>
        <v>18304</v>
      </c>
      <c r="C862" s="4">
        <f t="shared" si="3"/>
        <v>2741</v>
      </c>
      <c r="D862" s="4">
        <f t="shared" si="3"/>
        <v>2128</v>
      </c>
      <c r="E862" s="4">
        <f t="shared" si="3"/>
        <v>10699</v>
      </c>
      <c r="F862" s="4">
        <f t="shared" si="3"/>
        <v>0</v>
      </c>
      <c r="G862" s="4">
        <f t="shared" si="3"/>
        <v>209</v>
      </c>
      <c r="H862" s="4">
        <f t="shared" si="3"/>
        <v>10908</v>
      </c>
      <c r="I862" s="4">
        <f>SUM(B862:D862)+H862</f>
        <v>34081</v>
      </c>
    </row>
    <row r="863" spans="1:10" x14ac:dyDescent="0.2">
      <c r="A863" s="4"/>
    </row>
    <row r="864" spans="1:10" x14ac:dyDescent="0.2">
      <c r="A864" s="3" t="s">
        <v>3</v>
      </c>
      <c r="B864" s="3">
        <f>+B862+C862+D862</f>
        <v>23173</v>
      </c>
    </row>
    <row r="866" spans="1:10" x14ac:dyDescent="0.2">
      <c r="A866" s="4" t="s">
        <v>271</v>
      </c>
      <c r="B866" s="4"/>
      <c r="C866" s="4"/>
      <c r="D866" s="4"/>
      <c r="E866" s="4"/>
    </row>
    <row r="867" spans="1:10" x14ac:dyDescent="0.2">
      <c r="B867" s="4"/>
      <c r="C867" s="4"/>
      <c r="D867" s="4"/>
      <c r="E867" s="4"/>
    </row>
    <row r="868" spans="1:10" x14ac:dyDescent="0.2">
      <c r="A868" s="4"/>
      <c r="B868" s="14" t="s">
        <v>6</v>
      </c>
      <c r="C868" s="14" t="s">
        <v>746</v>
      </c>
      <c r="D868" s="14" t="s">
        <v>6</v>
      </c>
      <c r="E868" s="14" t="s">
        <v>6</v>
      </c>
      <c r="F868" s="17"/>
      <c r="G868" s="17"/>
      <c r="H868" s="17"/>
      <c r="I868" s="14" t="s">
        <v>1</v>
      </c>
      <c r="J868" s="14"/>
    </row>
    <row r="869" spans="1:10" x14ac:dyDescent="0.2">
      <c r="A869" s="4" t="s">
        <v>0</v>
      </c>
      <c r="B869" s="15" t="s">
        <v>267</v>
      </c>
      <c r="C869" s="15" t="s">
        <v>164</v>
      </c>
      <c r="D869" s="15" t="s">
        <v>267</v>
      </c>
      <c r="E869" s="15" t="s">
        <v>267</v>
      </c>
      <c r="F869" s="15" t="s">
        <v>62</v>
      </c>
      <c r="G869" s="15" t="s">
        <v>63</v>
      </c>
      <c r="H869" s="15" t="s">
        <v>64</v>
      </c>
      <c r="I869" s="15" t="s">
        <v>65</v>
      </c>
      <c r="J869" s="15" t="s">
        <v>2</v>
      </c>
    </row>
    <row r="870" spans="1:10" x14ac:dyDescent="0.2">
      <c r="A870" s="4"/>
      <c r="B870" s="9" t="s">
        <v>367</v>
      </c>
      <c r="C870" s="9" t="s">
        <v>362</v>
      </c>
      <c r="D870" s="9" t="s">
        <v>365</v>
      </c>
      <c r="E870" s="9" t="s">
        <v>621</v>
      </c>
      <c r="F870" s="9"/>
      <c r="G870" s="9"/>
      <c r="H870" s="9"/>
      <c r="I870" s="9"/>
      <c r="J870" s="9"/>
    </row>
    <row r="871" spans="1:10" customFormat="1" x14ac:dyDescent="0.2">
      <c r="A871" s="1" t="s">
        <v>38</v>
      </c>
      <c r="B871" s="11">
        <v>17446</v>
      </c>
      <c r="C871" s="11">
        <v>11026</v>
      </c>
      <c r="D871" s="11">
        <v>2116</v>
      </c>
      <c r="E871" s="11">
        <v>972</v>
      </c>
      <c r="F871" s="11">
        <v>2049</v>
      </c>
      <c r="G871" s="11">
        <v>17</v>
      </c>
      <c r="H871" s="11">
        <v>24</v>
      </c>
      <c r="I871" s="11">
        <f>SUM(F871:H871)</f>
        <v>2090</v>
      </c>
      <c r="J871" s="10">
        <f>SUM(B871:E871)+I871</f>
        <v>33650</v>
      </c>
    </row>
    <row r="872" spans="1:10" x14ac:dyDescent="0.2">
      <c r="A872" s="4"/>
    </row>
    <row r="873" spans="1:10" x14ac:dyDescent="0.2">
      <c r="A873" s="3" t="s">
        <v>3</v>
      </c>
      <c r="B873" s="3">
        <f>+B871+D871+E871</f>
        <v>20534</v>
      </c>
      <c r="C873" s="3">
        <f>+C871</f>
        <v>11026</v>
      </c>
    </row>
    <row r="875" spans="1:10" x14ac:dyDescent="0.2">
      <c r="A875" s="4" t="s">
        <v>272</v>
      </c>
      <c r="B875" s="4"/>
      <c r="C875" s="4"/>
      <c r="D875" s="4"/>
      <c r="E875" s="4"/>
    </row>
    <row r="876" spans="1:10" x14ac:dyDescent="0.2">
      <c r="B876" s="4"/>
      <c r="C876" s="4"/>
      <c r="D876" s="4"/>
      <c r="E876" s="4"/>
    </row>
    <row r="877" spans="1:10" x14ac:dyDescent="0.2">
      <c r="A877" s="4"/>
      <c r="B877" s="14" t="s">
        <v>269</v>
      </c>
      <c r="C877" s="14" t="s">
        <v>19</v>
      </c>
      <c r="D877" s="14" t="s">
        <v>19</v>
      </c>
      <c r="E877" s="14" t="s">
        <v>269</v>
      </c>
      <c r="F877" s="17"/>
      <c r="G877" s="17"/>
      <c r="H877" s="17"/>
      <c r="I877" s="14" t="s">
        <v>1</v>
      </c>
      <c r="J877" s="14"/>
    </row>
    <row r="878" spans="1:10" x14ac:dyDescent="0.2">
      <c r="A878" s="4" t="s">
        <v>0</v>
      </c>
      <c r="B878" s="15" t="s">
        <v>270</v>
      </c>
      <c r="C878" s="15" t="s">
        <v>622</v>
      </c>
      <c r="D878" s="15" t="s">
        <v>622</v>
      </c>
      <c r="E878" s="15" t="s">
        <v>270</v>
      </c>
      <c r="F878" s="15" t="s">
        <v>62</v>
      </c>
      <c r="G878" s="15" t="s">
        <v>63</v>
      </c>
      <c r="H878" s="15" t="s">
        <v>64</v>
      </c>
      <c r="I878" s="15" t="s">
        <v>65</v>
      </c>
      <c r="J878" s="15" t="s">
        <v>2</v>
      </c>
    </row>
    <row r="879" spans="1:10" x14ac:dyDescent="0.2">
      <c r="A879" s="4"/>
      <c r="B879" s="9" t="s">
        <v>367</v>
      </c>
      <c r="C879" s="9" t="s">
        <v>362</v>
      </c>
      <c r="D879" s="9" t="s">
        <v>364</v>
      </c>
      <c r="E879" s="9" t="s">
        <v>365</v>
      </c>
      <c r="F879" s="9"/>
      <c r="G879" s="9"/>
      <c r="H879" s="9"/>
      <c r="I879" s="9"/>
      <c r="J879" s="9"/>
    </row>
    <row r="880" spans="1:10" customFormat="1" x14ac:dyDescent="0.2">
      <c r="A880" s="1" t="s">
        <v>38</v>
      </c>
      <c r="B880" s="21">
        <v>14732</v>
      </c>
      <c r="C880" s="21">
        <v>9591</v>
      </c>
      <c r="D880" s="21">
        <v>1966</v>
      </c>
      <c r="E880" s="21">
        <v>1643</v>
      </c>
      <c r="F880" s="21">
        <v>3667</v>
      </c>
      <c r="G880" s="21">
        <v>7</v>
      </c>
      <c r="H880" s="21">
        <v>29</v>
      </c>
      <c r="I880" s="21">
        <f>SUM(F880:H880)</f>
        <v>3703</v>
      </c>
      <c r="J880" s="4">
        <f>SUM(B880:E880)+I880</f>
        <v>31635</v>
      </c>
    </row>
    <row r="881" spans="1:12" x14ac:dyDescent="0.2">
      <c r="A881" s="4"/>
    </row>
    <row r="882" spans="1:12" x14ac:dyDescent="0.2">
      <c r="A882" s="3" t="s">
        <v>3</v>
      </c>
      <c r="B882" s="3">
        <f>+B880+E880</f>
        <v>16375</v>
      </c>
      <c r="C882" s="3">
        <f>+C880+D880</f>
        <v>11557</v>
      </c>
    </row>
    <row r="884" spans="1:12" x14ac:dyDescent="0.2">
      <c r="A884" s="4" t="s">
        <v>273</v>
      </c>
      <c r="B884" s="4"/>
      <c r="C884" s="4"/>
      <c r="D884" s="4"/>
    </row>
    <row r="885" spans="1:12" x14ac:dyDescent="0.2">
      <c r="B885" s="4"/>
      <c r="C885" s="4"/>
      <c r="D885" s="4"/>
    </row>
    <row r="886" spans="1:12" x14ac:dyDescent="0.2">
      <c r="A886" s="4"/>
      <c r="B886" s="14" t="s">
        <v>623</v>
      </c>
      <c r="C886" s="14" t="s">
        <v>625</v>
      </c>
      <c r="D886" s="14" t="s">
        <v>625</v>
      </c>
      <c r="E886" s="14" t="s">
        <v>623</v>
      </c>
      <c r="F886" s="14" t="s">
        <v>625</v>
      </c>
      <c r="G886" s="14" t="s">
        <v>627</v>
      </c>
      <c r="H886" s="17"/>
      <c r="I886" s="17"/>
      <c r="J886" s="17"/>
      <c r="K886" s="14" t="s">
        <v>1</v>
      </c>
      <c r="L886" s="14"/>
    </row>
    <row r="887" spans="1:12" x14ac:dyDescent="0.2">
      <c r="A887" s="4" t="s">
        <v>0</v>
      </c>
      <c r="B887" s="15" t="s">
        <v>624</v>
      </c>
      <c r="C887" s="15" t="s">
        <v>626</v>
      </c>
      <c r="D887" s="15" t="s">
        <v>626</v>
      </c>
      <c r="E887" s="15" t="s">
        <v>624</v>
      </c>
      <c r="F887" s="15" t="s">
        <v>626</v>
      </c>
      <c r="G887" s="15" t="s">
        <v>628</v>
      </c>
      <c r="H887" s="15" t="s">
        <v>62</v>
      </c>
      <c r="I887" s="15" t="s">
        <v>63</v>
      </c>
      <c r="J887" s="15" t="s">
        <v>64</v>
      </c>
      <c r="K887" s="15" t="s">
        <v>65</v>
      </c>
      <c r="L887" s="15" t="s">
        <v>2</v>
      </c>
    </row>
    <row r="888" spans="1:12" x14ac:dyDescent="0.2">
      <c r="A888" s="4"/>
      <c r="B888" s="9" t="s">
        <v>367</v>
      </c>
      <c r="C888" s="9" t="s">
        <v>362</v>
      </c>
      <c r="D888" s="9" t="s">
        <v>364</v>
      </c>
      <c r="E888" s="9" t="s">
        <v>365</v>
      </c>
      <c r="F888" s="9" t="s">
        <v>363</v>
      </c>
      <c r="G888" s="9" t="s">
        <v>629</v>
      </c>
      <c r="H888" s="9"/>
      <c r="I888" s="9"/>
      <c r="J888" s="9"/>
      <c r="K888" s="9"/>
      <c r="L888" s="9"/>
    </row>
    <row r="889" spans="1:12" customFormat="1" x14ac:dyDescent="0.2">
      <c r="A889" s="1" t="s">
        <v>42</v>
      </c>
      <c r="B889" s="21">
        <v>4710</v>
      </c>
      <c r="C889" s="21">
        <v>7013</v>
      </c>
      <c r="D889" s="21">
        <v>1628</v>
      </c>
      <c r="E889" s="21">
        <v>4670</v>
      </c>
      <c r="F889" s="21">
        <v>2346</v>
      </c>
      <c r="G889" s="21">
        <v>8824</v>
      </c>
      <c r="H889" s="21">
        <v>1225</v>
      </c>
      <c r="I889" s="21">
        <v>0</v>
      </c>
      <c r="J889" s="21">
        <v>46</v>
      </c>
      <c r="K889" s="21">
        <f>SUM(H889:J889)</f>
        <v>1271</v>
      </c>
      <c r="L889" s="4">
        <f>SUM(B889:G889)+K889</f>
        <v>30462</v>
      </c>
    </row>
    <row r="890" spans="1:12" customFormat="1" ht="13.5" thickBot="1" x14ac:dyDescent="0.25">
      <c r="A890" s="1" t="s">
        <v>38</v>
      </c>
      <c r="B890" s="7">
        <v>3392</v>
      </c>
      <c r="C890" s="7">
        <v>1613</v>
      </c>
      <c r="D890" s="7">
        <v>282</v>
      </c>
      <c r="E890" s="7">
        <v>134</v>
      </c>
      <c r="F890" s="7">
        <v>61</v>
      </c>
      <c r="G890" s="7">
        <v>294</v>
      </c>
      <c r="H890" s="7">
        <v>430</v>
      </c>
      <c r="I890" s="7">
        <v>18</v>
      </c>
      <c r="J890" s="7">
        <v>13</v>
      </c>
      <c r="K890" s="7">
        <f>SUM(H890:J890)</f>
        <v>461</v>
      </c>
      <c r="L890" s="8">
        <f>SUM(B890:G890)+K890</f>
        <v>6237</v>
      </c>
    </row>
    <row r="891" spans="1:12" x14ac:dyDescent="0.2">
      <c r="A891" s="16" t="s">
        <v>2</v>
      </c>
      <c r="B891" s="4">
        <f t="shared" ref="B891:K891" si="4">SUM(B889:B890)</f>
        <v>8102</v>
      </c>
      <c r="C891" s="4">
        <f t="shared" si="4"/>
        <v>8626</v>
      </c>
      <c r="D891" s="4">
        <f t="shared" si="4"/>
        <v>1910</v>
      </c>
      <c r="E891" s="4">
        <f t="shared" si="4"/>
        <v>4804</v>
      </c>
      <c r="F891" s="4">
        <f t="shared" si="4"/>
        <v>2407</v>
      </c>
      <c r="G891" s="4">
        <f t="shared" si="4"/>
        <v>9118</v>
      </c>
      <c r="H891" s="4">
        <f t="shared" si="4"/>
        <v>1655</v>
      </c>
      <c r="I891" s="4">
        <f t="shared" si="4"/>
        <v>18</v>
      </c>
      <c r="J891" s="4">
        <f t="shared" si="4"/>
        <v>59</v>
      </c>
      <c r="K891" s="4">
        <f t="shared" si="4"/>
        <v>1732</v>
      </c>
      <c r="L891" s="4">
        <f>SUM(B891:G891)+K891</f>
        <v>36699</v>
      </c>
    </row>
    <row r="892" spans="1:12" x14ac:dyDescent="0.2">
      <c r="A892" s="4"/>
    </row>
    <row r="893" spans="1:12" x14ac:dyDescent="0.2">
      <c r="A893" s="3" t="s">
        <v>3</v>
      </c>
      <c r="B893" s="3">
        <f>+B891+E891</f>
        <v>12906</v>
      </c>
      <c r="C893" s="3">
        <f>+C891+D891+F891</f>
        <v>12943</v>
      </c>
      <c r="G893" s="3">
        <f>+G891</f>
        <v>9118</v>
      </c>
    </row>
    <row r="895" spans="1:12" x14ac:dyDescent="0.2">
      <c r="A895" s="4" t="s">
        <v>276</v>
      </c>
      <c r="B895" s="4"/>
      <c r="C895" s="4"/>
      <c r="D895" s="4"/>
      <c r="E895" s="4"/>
      <c r="F895" s="4"/>
    </row>
    <row r="896" spans="1:12" x14ac:dyDescent="0.2">
      <c r="B896" s="4"/>
      <c r="C896" s="4"/>
      <c r="D896" s="4"/>
      <c r="E896" s="4"/>
      <c r="F896" s="4"/>
    </row>
    <row r="897" spans="1:11" x14ac:dyDescent="0.2">
      <c r="A897" s="4"/>
      <c r="B897" s="14" t="s">
        <v>463</v>
      </c>
      <c r="C897" s="14" t="s">
        <v>631</v>
      </c>
      <c r="D897" s="14" t="s">
        <v>631</v>
      </c>
      <c r="E897" s="14" t="s">
        <v>463</v>
      </c>
      <c r="F897" s="14" t="s">
        <v>631</v>
      </c>
      <c r="G897" s="17"/>
      <c r="H897" s="17"/>
      <c r="I897" s="17"/>
      <c r="J897" s="14" t="s">
        <v>1</v>
      </c>
      <c r="K897" s="14"/>
    </row>
    <row r="898" spans="1:11" x14ac:dyDescent="0.2">
      <c r="A898" s="4" t="s">
        <v>0</v>
      </c>
      <c r="B898" s="15" t="s">
        <v>630</v>
      </c>
      <c r="C898" s="15" t="s">
        <v>632</v>
      </c>
      <c r="D898" s="15" t="s">
        <v>632</v>
      </c>
      <c r="E898" s="15" t="s">
        <v>630</v>
      </c>
      <c r="F898" s="15" t="s">
        <v>632</v>
      </c>
      <c r="G898" s="15" t="s">
        <v>62</v>
      </c>
      <c r="H898" s="15" t="s">
        <v>63</v>
      </c>
      <c r="I898" s="15" t="s">
        <v>64</v>
      </c>
      <c r="J898" s="15" t="s">
        <v>65</v>
      </c>
      <c r="K898" s="15" t="s">
        <v>2</v>
      </c>
    </row>
    <row r="899" spans="1:11" x14ac:dyDescent="0.2">
      <c r="A899" s="4"/>
      <c r="B899" s="9" t="s">
        <v>367</v>
      </c>
      <c r="C899" s="9" t="s">
        <v>362</v>
      </c>
      <c r="D899" s="9" t="s">
        <v>364</v>
      </c>
      <c r="E899" s="9" t="s">
        <v>365</v>
      </c>
      <c r="F899" s="9" t="s">
        <v>363</v>
      </c>
      <c r="G899" s="9"/>
      <c r="H899" s="9"/>
      <c r="I899" s="9"/>
      <c r="J899" s="9"/>
      <c r="K899" s="9"/>
    </row>
    <row r="900" spans="1:11" customFormat="1" x14ac:dyDescent="0.2">
      <c r="A900" s="1" t="s">
        <v>42</v>
      </c>
      <c r="B900" s="21">
        <v>14114</v>
      </c>
      <c r="C900" s="21">
        <v>10527</v>
      </c>
      <c r="D900" s="21">
        <v>2665</v>
      </c>
      <c r="E900" s="21">
        <v>1937</v>
      </c>
      <c r="F900" s="21">
        <v>562</v>
      </c>
      <c r="G900" s="21">
        <v>1192</v>
      </c>
      <c r="H900" s="21">
        <v>0</v>
      </c>
      <c r="I900" s="21">
        <v>14</v>
      </c>
      <c r="J900" s="21">
        <f>SUM(G900:I900)</f>
        <v>1206</v>
      </c>
      <c r="K900" s="4">
        <f>SUM(B900:F900)+J900</f>
        <v>31011</v>
      </c>
    </row>
    <row r="901" spans="1:11" customFormat="1" ht="13.5" thickBot="1" x14ac:dyDescent="0.25">
      <c r="A901" s="1" t="s">
        <v>38</v>
      </c>
      <c r="B901" s="7">
        <v>1558</v>
      </c>
      <c r="C901" s="7">
        <v>1838</v>
      </c>
      <c r="D901" s="7">
        <v>519</v>
      </c>
      <c r="E901" s="7">
        <v>228</v>
      </c>
      <c r="F901" s="7">
        <v>75</v>
      </c>
      <c r="G901" s="7">
        <v>173</v>
      </c>
      <c r="H901" s="7">
        <v>4</v>
      </c>
      <c r="I901" s="7">
        <v>0</v>
      </c>
      <c r="J901" s="7">
        <f>SUM(G901:I901)</f>
        <v>177</v>
      </c>
      <c r="K901" s="8">
        <f>SUM(B901:F901)+J901</f>
        <v>4395</v>
      </c>
    </row>
    <row r="902" spans="1:11" x14ac:dyDescent="0.2">
      <c r="A902" s="16" t="s">
        <v>2</v>
      </c>
      <c r="B902" s="4">
        <f t="shared" ref="B902:J902" si="5">SUM(B900:B901)</f>
        <v>15672</v>
      </c>
      <c r="C902" s="4">
        <f t="shared" si="5"/>
        <v>12365</v>
      </c>
      <c r="D902" s="4">
        <f t="shared" si="5"/>
        <v>3184</v>
      </c>
      <c r="E902" s="4">
        <f t="shared" si="5"/>
        <v>2165</v>
      </c>
      <c r="F902" s="4">
        <f t="shared" si="5"/>
        <v>637</v>
      </c>
      <c r="G902" s="4">
        <f t="shared" si="5"/>
        <v>1365</v>
      </c>
      <c r="H902" s="4">
        <f t="shared" si="5"/>
        <v>4</v>
      </c>
      <c r="I902" s="4">
        <f t="shared" si="5"/>
        <v>14</v>
      </c>
      <c r="J902" s="4">
        <f t="shared" si="5"/>
        <v>1383</v>
      </c>
      <c r="K902" s="4">
        <f>SUM(B902:F902)+J902</f>
        <v>35406</v>
      </c>
    </row>
    <row r="903" spans="1:11" x14ac:dyDescent="0.2">
      <c r="A903" s="4"/>
    </row>
    <row r="904" spans="1:11" x14ac:dyDescent="0.2">
      <c r="A904" s="3" t="s">
        <v>3</v>
      </c>
      <c r="B904" s="3">
        <f>+B902+E902</f>
        <v>17837</v>
      </c>
      <c r="C904" s="3">
        <f>+C902+D902+F902</f>
        <v>16186</v>
      </c>
    </row>
    <row r="906" spans="1:11" x14ac:dyDescent="0.2">
      <c r="A906" s="4" t="s">
        <v>277</v>
      </c>
      <c r="B906" s="4"/>
      <c r="C906" s="4"/>
      <c r="D906" s="4"/>
      <c r="E906" s="4"/>
      <c r="F906" s="4"/>
    </row>
    <row r="907" spans="1:11" x14ac:dyDescent="0.2">
      <c r="B907" s="4"/>
      <c r="C907" s="4"/>
      <c r="D907" s="4"/>
      <c r="E907" s="4"/>
      <c r="F907" s="4"/>
    </row>
    <row r="908" spans="1:11" x14ac:dyDescent="0.2">
      <c r="A908" s="4"/>
      <c r="B908" s="14" t="s">
        <v>274</v>
      </c>
      <c r="C908" s="14" t="s">
        <v>274</v>
      </c>
      <c r="D908" s="14" t="s">
        <v>274</v>
      </c>
      <c r="E908" s="17"/>
      <c r="F908" s="17"/>
      <c r="G908" s="17"/>
      <c r="H908" s="14" t="s">
        <v>1</v>
      </c>
      <c r="I908" s="14"/>
    </row>
    <row r="909" spans="1:11" x14ac:dyDescent="0.2">
      <c r="A909" s="4" t="s">
        <v>0</v>
      </c>
      <c r="B909" s="15" t="s">
        <v>275</v>
      </c>
      <c r="C909" s="15" t="s">
        <v>275</v>
      </c>
      <c r="D909" s="15" t="s">
        <v>275</v>
      </c>
      <c r="E909" s="15" t="s">
        <v>62</v>
      </c>
      <c r="F909" s="15" t="s">
        <v>63</v>
      </c>
      <c r="G909" s="15" t="s">
        <v>64</v>
      </c>
      <c r="H909" s="15" t="s">
        <v>65</v>
      </c>
      <c r="I909" s="15" t="s">
        <v>2</v>
      </c>
    </row>
    <row r="910" spans="1:11" x14ac:dyDescent="0.2">
      <c r="A910" s="4"/>
      <c r="B910" s="9" t="s">
        <v>367</v>
      </c>
      <c r="C910" s="9" t="s">
        <v>365</v>
      </c>
      <c r="D910" s="9" t="s">
        <v>363</v>
      </c>
      <c r="E910" s="9"/>
      <c r="F910" s="9"/>
      <c r="G910" s="9"/>
      <c r="H910" s="9"/>
      <c r="I910" s="9"/>
    </row>
    <row r="911" spans="1:11" customFormat="1" x14ac:dyDescent="0.2">
      <c r="A911" s="1" t="s">
        <v>42</v>
      </c>
      <c r="B911" s="21">
        <v>5997</v>
      </c>
      <c r="C911" s="21">
        <v>848</v>
      </c>
      <c r="D911" s="21">
        <v>738</v>
      </c>
      <c r="E911" s="21">
        <v>3438</v>
      </c>
      <c r="F911" s="21">
        <v>0</v>
      </c>
      <c r="G911" s="21">
        <v>25</v>
      </c>
      <c r="H911" s="21">
        <f>SUM(E911:G911)</f>
        <v>3463</v>
      </c>
      <c r="I911" s="4">
        <f>SUM(B911:D911)+H911</f>
        <v>11046</v>
      </c>
    </row>
    <row r="912" spans="1:11" ht="13.5" thickBot="1" x14ac:dyDescent="0.25">
      <c r="A912" s="4" t="s">
        <v>633</v>
      </c>
      <c r="B912" s="7">
        <v>8465</v>
      </c>
      <c r="C912" s="7">
        <v>1663</v>
      </c>
      <c r="D912" s="7">
        <v>1850</v>
      </c>
      <c r="E912" s="7">
        <v>4786</v>
      </c>
      <c r="F912" s="7">
        <v>8</v>
      </c>
      <c r="G912" s="7">
        <v>72</v>
      </c>
      <c r="H912" s="7">
        <f>SUM(E912:G912)</f>
        <v>4866</v>
      </c>
      <c r="I912" s="8">
        <f>SUM(B912:D912)+H912</f>
        <v>16844</v>
      </c>
    </row>
    <row r="913" spans="1:9" x14ac:dyDescent="0.2">
      <c r="A913" s="16" t="s">
        <v>2</v>
      </c>
      <c r="B913" s="4">
        <f t="shared" ref="B913:H913" si="6">SUM(B911:B912)</f>
        <v>14462</v>
      </c>
      <c r="C913" s="4">
        <f t="shared" si="6"/>
        <v>2511</v>
      </c>
      <c r="D913" s="4">
        <f t="shared" si="6"/>
        <v>2588</v>
      </c>
      <c r="E913" s="4">
        <f t="shared" si="6"/>
        <v>8224</v>
      </c>
      <c r="F913" s="4">
        <f t="shared" si="6"/>
        <v>8</v>
      </c>
      <c r="G913" s="4">
        <f t="shared" si="6"/>
        <v>97</v>
      </c>
      <c r="H913" s="4">
        <f t="shared" si="6"/>
        <v>8329</v>
      </c>
      <c r="I913" s="4">
        <f>SUM(B913:D913)+H913</f>
        <v>27890</v>
      </c>
    </row>
    <row r="914" spans="1:9" x14ac:dyDescent="0.2">
      <c r="A914" s="4"/>
    </row>
    <row r="915" spans="1:9" x14ac:dyDescent="0.2">
      <c r="A915" s="3" t="s">
        <v>3</v>
      </c>
      <c r="B915" s="3">
        <f>+B913+C913+D913</f>
        <v>19561</v>
      </c>
    </row>
    <row r="917" spans="1:9" x14ac:dyDescent="0.2">
      <c r="A917" s="4" t="s">
        <v>279</v>
      </c>
      <c r="B917" s="4"/>
      <c r="C917" s="4"/>
      <c r="D917" s="4"/>
      <c r="E917" s="4"/>
      <c r="F917" s="4"/>
    </row>
    <row r="918" spans="1:9" x14ac:dyDescent="0.2">
      <c r="B918" s="4"/>
      <c r="C918" s="4"/>
      <c r="D918" s="4"/>
      <c r="E918" s="4"/>
      <c r="F918" s="4"/>
    </row>
    <row r="919" spans="1:9" x14ac:dyDescent="0.2">
      <c r="A919" s="4"/>
      <c r="B919" s="14" t="s">
        <v>408</v>
      </c>
      <c r="C919" s="14" t="s">
        <v>408</v>
      </c>
      <c r="D919" s="14" t="s">
        <v>369</v>
      </c>
      <c r="E919" s="17"/>
      <c r="F919" s="17"/>
      <c r="G919" s="17"/>
      <c r="H919" s="14" t="s">
        <v>1</v>
      </c>
      <c r="I919" s="14"/>
    </row>
    <row r="920" spans="1:9" x14ac:dyDescent="0.2">
      <c r="A920" s="4" t="s">
        <v>0</v>
      </c>
      <c r="B920" s="15" t="s">
        <v>409</v>
      </c>
      <c r="C920" s="15" t="s">
        <v>409</v>
      </c>
      <c r="D920" s="15" t="s">
        <v>634</v>
      </c>
      <c r="E920" s="15" t="s">
        <v>62</v>
      </c>
      <c r="F920" s="15" t="s">
        <v>63</v>
      </c>
      <c r="G920" s="15" t="s">
        <v>64</v>
      </c>
      <c r="H920" s="15" t="s">
        <v>65</v>
      </c>
      <c r="I920" s="15" t="s">
        <v>2</v>
      </c>
    </row>
    <row r="921" spans="1:9" x14ac:dyDescent="0.2">
      <c r="A921" s="4"/>
      <c r="B921" s="9" t="s">
        <v>362</v>
      </c>
      <c r="C921" s="9" t="s">
        <v>364</v>
      </c>
      <c r="D921" s="9" t="s">
        <v>363</v>
      </c>
      <c r="E921" s="9"/>
      <c r="F921" s="9"/>
      <c r="G921" s="9"/>
      <c r="H921" s="9"/>
      <c r="I921" s="9"/>
    </row>
    <row r="922" spans="1:9" x14ac:dyDescent="0.2">
      <c r="A922" s="4" t="s">
        <v>43</v>
      </c>
      <c r="B922" s="2">
        <v>2094</v>
      </c>
      <c r="C922" s="2">
        <v>336</v>
      </c>
      <c r="D922" s="2">
        <v>523</v>
      </c>
      <c r="E922" s="2">
        <v>636</v>
      </c>
      <c r="F922" s="2">
        <v>1</v>
      </c>
      <c r="G922" s="2">
        <v>6</v>
      </c>
      <c r="H922" s="2">
        <f t="shared" ref="H922:H927" si="7">SUM(E922:G922)</f>
        <v>643</v>
      </c>
      <c r="I922" s="4">
        <f>SUM(B922:D922)+H922</f>
        <v>3596</v>
      </c>
    </row>
    <row r="923" spans="1:9" x14ac:dyDescent="0.2">
      <c r="A923" s="4" t="s">
        <v>429</v>
      </c>
      <c r="B923" s="2">
        <v>2855</v>
      </c>
      <c r="C923" s="2">
        <v>575</v>
      </c>
      <c r="D923" s="2">
        <v>2114</v>
      </c>
      <c r="E923" s="2">
        <v>408</v>
      </c>
      <c r="F923" s="2">
        <v>3</v>
      </c>
      <c r="G923" s="2">
        <v>2</v>
      </c>
      <c r="H923" s="2">
        <f t="shared" si="7"/>
        <v>413</v>
      </c>
      <c r="I923" s="4">
        <f>SUM(B923:D923)+H923</f>
        <v>5957</v>
      </c>
    </row>
    <row r="924" spans="1:9" x14ac:dyDescent="0.2">
      <c r="A924" s="4" t="s">
        <v>48</v>
      </c>
      <c r="B924" s="2">
        <v>3902</v>
      </c>
      <c r="C924" s="2">
        <v>737</v>
      </c>
      <c r="D924" s="2">
        <v>1649</v>
      </c>
      <c r="E924" s="2">
        <v>1057</v>
      </c>
      <c r="F924" s="2">
        <v>3</v>
      </c>
      <c r="G924" s="2">
        <v>18</v>
      </c>
      <c r="H924" s="2">
        <f t="shared" si="7"/>
        <v>1078</v>
      </c>
      <c r="I924" s="4">
        <f>SUM(B924:D924)+H924</f>
        <v>7366</v>
      </c>
    </row>
    <row r="925" spans="1:9" customFormat="1" x14ac:dyDescent="0.2">
      <c r="A925" s="1" t="s">
        <v>42</v>
      </c>
      <c r="B925" s="21">
        <v>4048</v>
      </c>
      <c r="C925" s="21">
        <v>1025</v>
      </c>
      <c r="D925" s="21">
        <v>1182</v>
      </c>
      <c r="E925" s="21">
        <v>1686</v>
      </c>
      <c r="F925" s="21">
        <v>0</v>
      </c>
      <c r="G925" s="21">
        <v>3</v>
      </c>
      <c r="H925" s="21">
        <f t="shared" ref="H925" si="8">SUM(E925:G925)</f>
        <v>1689</v>
      </c>
      <c r="I925" s="4">
        <f t="shared" ref="I925" si="9">SUM(B925:D925)+H925</f>
        <v>7944</v>
      </c>
    </row>
    <row r="926" spans="1:9" customFormat="1" x14ac:dyDescent="0.2">
      <c r="A926" s="1" t="s">
        <v>44</v>
      </c>
      <c r="B926" s="21">
        <v>1072</v>
      </c>
      <c r="C926" s="21">
        <v>188</v>
      </c>
      <c r="D926" s="21">
        <v>327</v>
      </c>
      <c r="E926" s="21">
        <v>375</v>
      </c>
      <c r="F926" s="21">
        <v>0</v>
      </c>
      <c r="G926" s="21">
        <v>4</v>
      </c>
      <c r="H926" s="21">
        <f t="shared" ref="H926" si="10">SUM(E926:G926)</f>
        <v>379</v>
      </c>
      <c r="I926" s="4">
        <f t="shared" ref="I926" si="11">SUM(B926:D926)+H926</f>
        <v>1966</v>
      </c>
    </row>
    <row r="927" spans="1:9" x14ac:dyDescent="0.2">
      <c r="A927" s="4" t="s">
        <v>633</v>
      </c>
      <c r="B927" s="2">
        <v>688</v>
      </c>
      <c r="C927" s="2">
        <v>181</v>
      </c>
      <c r="D927" s="2">
        <v>151</v>
      </c>
      <c r="E927" s="2">
        <v>218</v>
      </c>
      <c r="F927" s="2">
        <v>0</v>
      </c>
      <c r="G927" s="2">
        <v>1</v>
      </c>
      <c r="H927" s="2">
        <f t="shared" si="7"/>
        <v>219</v>
      </c>
      <c r="I927" s="4">
        <f t="shared" ref="I927:I929" si="12">SUM(B927:D927)+H927</f>
        <v>1239</v>
      </c>
    </row>
    <row r="928" spans="1:9" customFormat="1" ht="13.5" thickBot="1" x14ac:dyDescent="0.25">
      <c r="A928" s="1" t="s">
        <v>71</v>
      </c>
      <c r="B928" s="7">
        <v>2919</v>
      </c>
      <c r="C928" s="7">
        <v>685</v>
      </c>
      <c r="D928" s="7">
        <v>822</v>
      </c>
      <c r="E928" s="7">
        <v>1207</v>
      </c>
      <c r="F928" s="7">
        <v>7</v>
      </c>
      <c r="G928" s="7">
        <v>9</v>
      </c>
      <c r="H928" s="7">
        <f t="shared" ref="H928" si="13">SUM(E928:G928)</f>
        <v>1223</v>
      </c>
      <c r="I928" s="8">
        <f t="shared" ref="I928" si="14">SUM(B928:D928)+H928</f>
        <v>5649</v>
      </c>
    </row>
    <row r="929" spans="1:9" x14ac:dyDescent="0.2">
      <c r="A929" s="16" t="s">
        <v>2</v>
      </c>
      <c r="B929" s="4">
        <f>SUM(B922:B928)</f>
        <v>17578</v>
      </c>
      <c r="C929" s="4">
        <f t="shared" ref="C929:H929" si="15">SUM(C922:C928)</f>
        <v>3727</v>
      </c>
      <c r="D929" s="4">
        <f>SUM(D922:D928)</f>
        <v>6768</v>
      </c>
      <c r="E929" s="4">
        <f t="shared" si="15"/>
        <v>5587</v>
      </c>
      <c r="F929" s="4">
        <f t="shared" si="15"/>
        <v>14</v>
      </c>
      <c r="G929" s="4">
        <f t="shared" si="15"/>
        <v>43</v>
      </c>
      <c r="H929" s="4">
        <f t="shared" si="15"/>
        <v>5644</v>
      </c>
      <c r="I929" s="4">
        <f t="shared" si="12"/>
        <v>33717</v>
      </c>
    </row>
    <row r="930" spans="1:9" x14ac:dyDescent="0.2">
      <c r="A930" s="4"/>
    </row>
    <row r="931" spans="1:9" x14ac:dyDescent="0.2">
      <c r="A931" s="3" t="s">
        <v>3</v>
      </c>
      <c r="B931" s="3">
        <f>+B929+C929</f>
        <v>21305</v>
      </c>
      <c r="D931" s="3">
        <f>+D929</f>
        <v>6768</v>
      </c>
    </row>
    <row r="933" spans="1:9" x14ac:dyDescent="0.2">
      <c r="A933" s="4" t="s">
        <v>283</v>
      </c>
      <c r="B933" s="4"/>
      <c r="C933" s="4"/>
      <c r="D933" s="4"/>
      <c r="E933" s="4"/>
      <c r="F933" s="4"/>
    </row>
    <row r="934" spans="1:9" x14ac:dyDescent="0.2">
      <c r="B934" s="4"/>
      <c r="C934" s="4"/>
      <c r="D934" s="4"/>
      <c r="E934" s="4"/>
      <c r="F934" s="4"/>
    </row>
    <row r="935" spans="1:9" x14ac:dyDescent="0.2">
      <c r="A935" s="4"/>
      <c r="B935" s="14" t="s">
        <v>326</v>
      </c>
      <c r="C935" s="14" t="s">
        <v>326</v>
      </c>
      <c r="D935" s="14" t="s">
        <v>326</v>
      </c>
      <c r="E935" s="17"/>
      <c r="F935" s="17"/>
      <c r="G935" s="17"/>
      <c r="H935" s="14" t="s">
        <v>1</v>
      </c>
      <c r="I935" s="14"/>
    </row>
    <row r="936" spans="1:9" x14ac:dyDescent="0.2">
      <c r="A936" s="4" t="s">
        <v>0</v>
      </c>
      <c r="B936" s="15" t="s">
        <v>186</v>
      </c>
      <c r="C936" s="15" t="s">
        <v>186</v>
      </c>
      <c r="D936" s="15" t="s">
        <v>186</v>
      </c>
      <c r="E936" s="15" t="s">
        <v>62</v>
      </c>
      <c r="F936" s="15" t="s">
        <v>63</v>
      </c>
      <c r="G936" s="15" t="s">
        <v>64</v>
      </c>
      <c r="H936" s="15" t="s">
        <v>65</v>
      </c>
      <c r="I936" s="15" t="s">
        <v>2</v>
      </c>
    </row>
    <row r="937" spans="1:9" x14ac:dyDescent="0.2">
      <c r="A937" s="4"/>
      <c r="B937" s="9" t="s">
        <v>362</v>
      </c>
      <c r="C937" s="9" t="s">
        <v>364</v>
      </c>
      <c r="D937" s="9" t="s">
        <v>363</v>
      </c>
      <c r="E937" s="9"/>
      <c r="F937" s="9"/>
      <c r="G937" s="9"/>
      <c r="H937" s="9"/>
      <c r="I937" s="9"/>
    </row>
    <row r="938" spans="1:9" x14ac:dyDescent="0.2">
      <c r="A938" s="4" t="s">
        <v>8</v>
      </c>
      <c r="B938" s="2">
        <v>9153</v>
      </c>
      <c r="C938" s="2">
        <v>1965</v>
      </c>
      <c r="D938" s="2">
        <v>1314</v>
      </c>
      <c r="E938" s="2">
        <v>3480</v>
      </c>
      <c r="F938" s="2">
        <v>0</v>
      </c>
      <c r="G938" s="2">
        <v>34</v>
      </c>
      <c r="H938" s="2">
        <f t="shared" ref="H938:H942" si="16">SUM(E938:G938)</f>
        <v>3514</v>
      </c>
      <c r="I938" s="4">
        <f t="shared" ref="I938:I945" si="17">SUM(B938:D938)+H938</f>
        <v>15946</v>
      </c>
    </row>
    <row r="939" spans="1:9" x14ac:dyDescent="0.2">
      <c r="A939" s="4" t="s">
        <v>9</v>
      </c>
      <c r="B939" s="2">
        <v>6318</v>
      </c>
      <c r="C939" s="2">
        <v>1405</v>
      </c>
      <c r="D939" s="2">
        <v>1017</v>
      </c>
      <c r="E939" s="2">
        <v>1249</v>
      </c>
      <c r="F939" s="2">
        <v>1</v>
      </c>
      <c r="G939" s="2">
        <v>53</v>
      </c>
      <c r="H939" s="2">
        <f t="shared" si="16"/>
        <v>1303</v>
      </c>
      <c r="I939" s="4">
        <f t="shared" si="17"/>
        <v>10043</v>
      </c>
    </row>
    <row r="940" spans="1:9" x14ac:dyDescent="0.2">
      <c r="A940" s="4" t="s">
        <v>288</v>
      </c>
      <c r="B940" s="2">
        <v>2002</v>
      </c>
      <c r="C940" s="2">
        <v>687</v>
      </c>
      <c r="D940" s="2">
        <v>397</v>
      </c>
      <c r="E940" s="2">
        <v>1251</v>
      </c>
      <c r="F940" s="2">
        <v>1</v>
      </c>
      <c r="G940" s="2">
        <v>17</v>
      </c>
      <c r="H940" s="2">
        <f t="shared" si="16"/>
        <v>1269</v>
      </c>
      <c r="I940" s="4">
        <f t="shared" si="17"/>
        <v>4355</v>
      </c>
    </row>
    <row r="941" spans="1:9" x14ac:dyDescent="0.2">
      <c r="A941" s="4" t="s">
        <v>286</v>
      </c>
      <c r="B941" s="2">
        <v>852</v>
      </c>
      <c r="C941" s="2">
        <v>178</v>
      </c>
      <c r="D941" s="2">
        <v>176</v>
      </c>
      <c r="E941" s="2">
        <v>355</v>
      </c>
      <c r="F941" s="2">
        <v>0</v>
      </c>
      <c r="G941" s="2">
        <v>8</v>
      </c>
      <c r="H941" s="2">
        <f t="shared" si="16"/>
        <v>363</v>
      </c>
      <c r="I941" s="4">
        <f t="shared" si="17"/>
        <v>1569</v>
      </c>
    </row>
    <row r="942" spans="1:9" x14ac:dyDescent="0.2">
      <c r="A942" s="4" t="s">
        <v>43</v>
      </c>
      <c r="B942" s="2">
        <v>1999</v>
      </c>
      <c r="C942" s="2">
        <v>323</v>
      </c>
      <c r="D942" s="2">
        <v>330</v>
      </c>
      <c r="E942" s="2">
        <v>684</v>
      </c>
      <c r="F942" s="2">
        <v>0</v>
      </c>
      <c r="G942" s="2">
        <v>11</v>
      </c>
      <c r="H942" s="2">
        <f t="shared" si="16"/>
        <v>695</v>
      </c>
      <c r="I942" s="4">
        <f t="shared" si="17"/>
        <v>3347</v>
      </c>
    </row>
    <row r="943" spans="1:9" customFormat="1" x14ac:dyDescent="0.2">
      <c r="A943" s="1" t="s">
        <v>44</v>
      </c>
      <c r="B943" s="21">
        <v>826</v>
      </c>
      <c r="C943" s="21">
        <v>145</v>
      </c>
      <c r="D943" s="21">
        <v>131</v>
      </c>
      <c r="E943" s="21">
        <v>381</v>
      </c>
      <c r="F943" s="21">
        <v>0</v>
      </c>
      <c r="G943" s="21">
        <v>5</v>
      </c>
      <c r="H943" s="21">
        <f t="shared" ref="H943" si="18">SUM(E943:G943)</f>
        <v>386</v>
      </c>
      <c r="I943" s="4">
        <f t="shared" ref="I943" si="19">SUM(B943:D943)+H943</f>
        <v>1488</v>
      </c>
    </row>
    <row r="944" spans="1:9" customFormat="1" ht="13.5" thickBot="1" x14ac:dyDescent="0.25">
      <c r="A944" s="1" t="s">
        <v>71</v>
      </c>
      <c r="B944" s="7">
        <v>2712</v>
      </c>
      <c r="C944" s="7">
        <v>757</v>
      </c>
      <c r="D944" s="7">
        <v>836</v>
      </c>
      <c r="E944" s="7">
        <v>1755</v>
      </c>
      <c r="F944" s="7">
        <v>7</v>
      </c>
      <c r="G944" s="7">
        <v>21</v>
      </c>
      <c r="H944" s="7">
        <f t="shared" ref="H944" si="20">SUM(E944:G944)</f>
        <v>1783</v>
      </c>
      <c r="I944" s="8">
        <f t="shared" ref="I944" si="21">SUM(B944:D944)+H944</f>
        <v>6088</v>
      </c>
    </row>
    <row r="945" spans="1:10" x14ac:dyDescent="0.2">
      <c r="A945" s="16" t="s">
        <v>2</v>
      </c>
      <c r="B945" s="4">
        <f t="shared" ref="B945:H945" si="22">SUM(B938:B944)</f>
        <v>23862</v>
      </c>
      <c r="C945" s="4">
        <f t="shared" si="22"/>
        <v>5460</v>
      </c>
      <c r="D945" s="4">
        <f t="shared" si="22"/>
        <v>4201</v>
      </c>
      <c r="E945" s="4">
        <f t="shared" si="22"/>
        <v>9155</v>
      </c>
      <c r="F945" s="4">
        <f t="shared" si="22"/>
        <v>9</v>
      </c>
      <c r="G945" s="4">
        <f t="shared" si="22"/>
        <v>149</v>
      </c>
      <c r="H945" s="4">
        <f t="shared" si="22"/>
        <v>9313</v>
      </c>
      <c r="I945" s="4">
        <f t="shared" si="17"/>
        <v>42836</v>
      </c>
    </row>
    <row r="946" spans="1:10" x14ac:dyDescent="0.2">
      <c r="A946" s="16"/>
      <c r="B946" s="4"/>
      <c r="C946" s="4"/>
      <c r="D946" s="4"/>
      <c r="E946" s="4"/>
      <c r="F946" s="4"/>
      <c r="G946" s="4"/>
      <c r="H946" s="4"/>
      <c r="I946" s="4"/>
    </row>
    <row r="947" spans="1:10" x14ac:dyDescent="0.2">
      <c r="A947" s="3" t="s">
        <v>3</v>
      </c>
      <c r="B947" s="3">
        <f>+B945+C945+D945</f>
        <v>33523</v>
      </c>
    </row>
    <row r="949" spans="1:10" x14ac:dyDescent="0.2">
      <c r="A949" s="4" t="s">
        <v>285</v>
      </c>
      <c r="B949" s="4"/>
      <c r="C949" s="4"/>
      <c r="D949" s="4"/>
      <c r="E949" s="4"/>
    </row>
    <row r="950" spans="1:10" x14ac:dyDescent="0.2">
      <c r="B950" s="4"/>
      <c r="C950" s="4"/>
      <c r="D950" s="4"/>
      <c r="E950" s="4"/>
    </row>
    <row r="951" spans="1:10" x14ac:dyDescent="0.2">
      <c r="A951" s="4"/>
      <c r="B951" s="14" t="s">
        <v>280</v>
      </c>
      <c r="C951" s="14" t="s">
        <v>422</v>
      </c>
      <c r="D951" s="14" t="s">
        <v>422</v>
      </c>
      <c r="E951" s="14" t="s">
        <v>280</v>
      </c>
      <c r="F951" s="17"/>
      <c r="G951" s="17"/>
      <c r="H951" s="17"/>
      <c r="I951" s="14" t="s">
        <v>1</v>
      </c>
      <c r="J951" s="14"/>
    </row>
    <row r="952" spans="1:10" x14ac:dyDescent="0.2">
      <c r="A952" s="4" t="s">
        <v>0</v>
      </c>
      <c r="B952" s="15" t="s">
        <v>282</v>
      </c>
      <c r="C952" s="15" t="s">
        <v>410</v>
      </c>
      <c r="D952" s="15" t="s">
        <v>410</v>
      </c>
      <c r="E952" s="15" t="s">
        <v>282</v>
      </c>
      <c r="F952" s="15" t="s">
        <v>62</v>
      </c>
      <c r="G952" s="15" t="s">
        <v>63</v>
      </c>
      <c r="H952" s="15" t="s">
        <v>64</v>
      </c>
      <c r="I952" s="15" t="s">
        <v>65</v>
      </c>
      <c r="J952" s="15" t="s">
        <v>2</v>
      </c>
    </row>
    <row r="953" spans="1:10" x14ac:dyDescent="0.2">
      <c r="A953" s="4"/>
      <c r="B953" s="9" t="s">
        <v>367</v>
      </c>
      <c r="C953" s="9" t="s">
        <v>362</v>
      </c>
      <c r="D953" s="9" t="s">
        <v>364</v>
      </c>
      <c r="E953" s="9" t="s">
        <v>365</v>
      </c>
      <c r="F953" s="9"/>
      <c r="G953" s="9"/>
      <c r="H953" s="9"/>
      <c r="I953" s="9"/>
      <c r="J953" s="9"/>
    </row>
    <row r="954" spans="1:10" customFormat="1" x14ac:dyDescent="0.2">
      <c r="A954" s="1" t="s">
        <v>41</v>
      </c>
      <c r="B954" s="2">
        <v>3056</v>
      </c>
      <c r="C954" s="2">
        <v>1974</v>
      </c>
      <c r="D954" s="2">
        <v>435</v>
      </c>
      <c r="E954" s="2">
        <v>535</v>
      </c>
      <c r="F954" s="2">
        <v>290</v>
      </c>
      <c r="G954" s="2">
        <v>0</v>
      </c>
      <c r="H954" s="2">
        <v>4</v>
      </c>
      <c r="I954" s="2">
        <f>SUM(F954:H954)</f>
        <v>294</v>
      </c>
      <c r="J954" s="4">
        <f>SUM(B954:E954)+I954</f>
        <v>6294</v>
      </c>
    </row>
    <row r="955" spans="1:10" customFormat="1" ht="13.5" thickBot="1" x14ac:dyDescent="0.25">
      <c r="A955" s="1" t="s">
        <v>71</v>
      </c>
      <c r="B955" s="7">
        <v>17367</v>
      </c>
      <c r="C955" s="7">
        <v>10582</v>
      </c>
      <c r="D955" s="7">
        <v>3061</v>
      </c>
      <c r="E955" s="7">
        <v>4579</v>
      </c>
      <c r="F955" s="7">
        <v>1420</v>
      </c>
      <c r="G955" s="7">
        <v>16</v>
      </c>
      <c r="H955" s="7">
        <v>60</v>
      </c>
      <c r="I955" s="7">
        <f>SUM(F955:H955)</f>
        <v>1496</v>
      </c>
      <c r="J955" s="8">
        <f>SUM(B955:E955)+I955</f>
        <v>37085</v>
      </c>
    </row>
    <row r="956" spans="1:10" x14ac:dyDescent="0.2">
      <c r="A956" s="16" t="s">
        <v>2</v>
      </c>
      <c r="B956" s="4">
        <f t="shared" ref="B956:I956" si="23">SUM(B954:B955)</f>
        <v>20423</v>
      </c>
      <c r="C956" s="4">
        <f t="shared" si="23"/>
        <v>12556</v>
      </c>
      <c r="D956" s="4">
        <f t="shared" si="23"/>
        <v>3496</v>
      </c>
      <c r="E956" s="4">
        <f t="shared" si="23"/>
        <v>5114</v>
      </c>
      <c r="F956" s="4">
        <f t="shared" si="23"/>
        <v>1710</v>
      </c>
      <c r="G956" s="4">
        <f t="shared" si="23"/>
        <v>16</v>
      </c>
      <c r="H956" s="4">
        <f t="shared" si="23"/>
        <v>64</v>
      </c>
      <c r="I956" s="4">
        <f t="shared" si="23"/>
        <v>1790</v>
      </c>
      <c r="J956" s="4">
        <f>SUM(B956:E956)+I956</f>
        <v>43379</v>
      </c>
    </row>
    <row r="957" spans="1:10" x14ac:dyDescent="0.2">
      <c r="A957" s="4"/>
    </row>
    <row r="958" spans="1:10" x14ac:dyDescent="0.2">
      <c r="A958" s="3" t="s">
        <v>3</v>
      </c>
      <c r="B958" s="3">
        <f>+B956+E956</f>
        <v>25537</v>
      </c>
      <c r="C958" s="3">
        <f>+C956+D956</f>
        <v>16052</v>
      </c>
    </row>
    <row r="960" spans="1:10" x14ac:dyDescent="0.2">
      <c r="A960" s="4" t="s">
        <v>287</v>
      </c>
      <c r="B960" s="4"/>
      <c r="C960" s="4"/>
      <c r="D960" s="4"/>
      <c r="E960" s="4"/>
    </row>
    <row r="961" spans="1:11" x14ac:dyDescent="0.2">
      <c r="B961" s="4"/>
      <c r="C961" s="4"/>
      <c r="D961" s="4"/>
      <c r="E961" s="4"/>
    </row>
    <row r="962" spans="1:11" x14ac:dyDescent="0.2">
      <c r="A962" s="4"/>
      <c r="B962" s="14" t="s">
        <v>4</v>
      </c>
      <c r="C962" s="14" t="s">
        <v>635</v>
      </c>
      <c r="D962" s="14" t="s">
        <v>635</v>
      </c>
      <c r="E962" s="14" t="s">
        <v>4</v>
      </c>
      <c r="F962" s="14" t="s">
        <v>635</v>
      </c>
      <c r="G962" s="17"/>
      <c r="H962" s="17"/>
      <c r="I962" s="17"/>
      <c r="J962" s="14" t="s">
        <v>1</v>
      </c>
      <c r="K962" s="14"/>
    </row>
    <row r="963" spans="1:11" x14ac:dyDescent="0.2">
      <c r="A963" s="4" t="s">
        <v>0</v>
      </c>
      <c r="B963" s="15" t="s">
        <v>278</v>
      </c>
      <c r="C963" s="15" t="s">
        <v>636</v>
      </c>
      <c r="D963" s="15" t="s">
        <v>636</v>
      </c>
      <c r="E963" s="15" t="s">
        <v>278</v>
      </c>
      <c r="F963" s="15" t="s">
        <v>636</v>
      </c>
      <c r="G963" s="15" t="s">
        <v>62</v>
      </c>
      <c r="H963" s="15" t="s">
        <v>63</v>
      </c>
      <c r="I963" s="15" t="s">
        <v>64</v>
      </c>
      <c r="J963" s="15" t="s">
        <v>65</v>
      </c>
      <c r="K963" s="15" t="s">
        <v>2</v>
      </c>
    </row>
    <row r="964" spans="1:11" x14ac:dyDescent="0.2">
      <c r="A964" s="4"/>
      <c r="B964" s="9" t="s">
        <v>367</v>
      </c>
      <c r="C964" s="9" t="s">
        <v>362</v>
      </c>
      <c r="D964" s="9" t="s">
        <v>364</v>
      </c>
      <c r="E964" s="9" t="s">
        <v>365</v>
      </c>
      <c r="F964" s="9" t="s">
        <v>363</v>
      </c>
      <c r="G964" s="9"/>
      <c r="H964" s="9"/>
      <c r="I964" s="9"/>
      <c r="J964" s="9"/>
      <c r="K964" s="9"/>
    </row>
    <row r="965" spans="1:11" customFormat="1" x14ac:dyDescent="0.2">
      <c r="A965" s="1" t="s">
        <v>41</v>
      </c>
      <c r="B965" s="2">
        <v>5232</v>
      </c>
      <c r="C965" s="2">
        <v>2142</v>
      </c>
      <c r="D965" s="2">
        <v>497</v>
      </c>
      <c r="E965" s="2">
        <v>764</v>
      </c>
      <c r="F965" s="2">
        <v>404</v>
      </c>
      <c r="G965" s="2">
        <v>473</v>
      </c>
      <c r="H965" s="2">
        <v>2</v>
      </c>
      <c r="I965" s="2">
        <v>11</v>
      </c>
      <c r="J965" s="2">
        <f>SUM(G965:I965)</f>
        <v>486</v>
      </c>
      <c r="K965" s="4">
        <f>SUM(B965:F965)+J965</f>
        <v>9525</v>
      </c>
    </row>
    <row r="966" spans="1:11" customFormat="1" x14ac:dyDescent="0.2">
      <c r="A966" s="1" t="s">
        <v>42</v>
      </c>
      <c r="B966" s="21">
        <v>5323</v>
      </c>
      <c r="C966" s="21">
        <v>3260</v>
      </c>
      <c r="D966" s="21">
        <v>740</v>
      </c>
      <c r="E966" s="21">
        <v>558</v>
      </c>
      <c r="F966" s="21">
        <v>205</v>
      </c>
      <c r="G966" s="21">
        <v>596</v>
      </c>
      <c r="H966" s="21">
        <v>0</v>
      </c>
      <c r="I966" s="21">
        <v>2</v>
      </c>
      <c r="J966" s="21">
        <f>SUM(G966:I966)</f>
        <v>598</v>
      </c>
      <c r="K966" s="4">
        <f>SUM(B966:F966)+J966</f>
        <v>10684</v>
      </c>
    </row>
    <row r="967" spans="1:11" customFormat="1" ht="13.5" thickBot="1" x14ac:dyDescent="0.25">
      <c r="A967" s="1" t="s">
        <v>71</v>
      </c>
      <c r="B967" s="7">
        <v>2104</v>
      </c>
      <c r="C967" s="7">
        <v>1735</v>
      </c>
      <c r="D967" s="7">
        <v>426</v>
      </c>
      <c r="E967" s="7">
        <v>390</v>
      </c>
      <c r="F967" s="7">
        <v>124</v>
      </c>
      <c r="G967" s="7">
        <v>198</v>
      </c>
      <c r="H967" s="7">
        <v>2</v>
      </c>
      <c r="I967" s="7">
        <v>3</v>
      </c>
      <c r="J967" s="7">
        <f>SUM(G967:I967)</f>
        <v>203</v>
      </c>
      <c r="K967" s="8">
        <f>SUM(B967:F967)+J967</f>
        <v>4982</v>
      </c>
    </row>
    <row r="968" spans="1:11" x14ac:dyDescent="0.2">
      <c r="A968" s="16" t="s">
        <v>2</v>
      </c>
      <c r="B968" s="4">
        <f>SUM(B965:B967)</f>
        <v>12659</v>
      </c>
      <c r="C968" s="4">
        <f t="shared" ref="C968:J968" si="24">SUM(C965:C967)</f>
        <v>7137</v>
      </c>
      <c r="D968" s="4">
        <f t="shared" si="24"/>
        <v>1663</v>
      </c>
      <c r="E968" s="4">
        <f t="shared" si="24"/>
        <v>1712</v>
      </c>
      <c r="F968" s="4">
        <f t="shared" si="24"/>
        <v>733</v>
      </c>
      <c r="G968" s="4">
        <f t="shared" si="24"/>
        <v>1267</v>
      </c>
      <c r="H968" s="4">
        <f t="shared" si="24"/>
        <v>4</v>
      </c>
      <c r="I968" s="4">
        <f t="shared" si="24"/>
        <v>16</v>
      </c>
      <c r="J968" s="4">
        <f t="shared" si="24"/>
        <v>1287</v>
      </c>
      <c r="K968" s="4">
        <f>SUM(B968:F968)+J968</f>
        <v>25191</v>
      </c>
    </row>
    <row r="969" spans="1:11" x14ac:dyDescent="0.2">
      <c r="A969" s="4"/>
    </row>
    <row r="970" spans="1:11" x14ac:dyDescent="0.2">
      <c r="A970" s="3" t="s">
        <v>3</v>
      </c>
      <c r="B970" s="3">
        <f>+B968+E968</f>
        <v>14371</v>
      </c>
      <c r="C970" s="3">
        <f>+C968+D968+F968</f>
        <v>9533</v>
      </c>
    </row>
    <row r="972" spans="1:11" x14ac:dyDescent="0.2">
      <c r="A972" s="4" t="s">
        <v>289</v>
      </c>
      <c r="B972" s="4"/>
      <c r="C972" s="4"/>
      <c r="D972" s="4"/>
      <c r="E972" s="4"/>
      <c r="F972" s="4"/>
    </row>
    <row r="973" spans="1:11" x14ac:dyDescent="0.2">
      <c r="B973" s="4"/>
      <c r="C973" s="4"/>
      <c r="D973" s="4"/>
      <c r="E973" s="4"/>
      <c r="F973" s="4"/>
    </row>
    <row r="974" spans="1:11" x14ac:dyDescent="0.2">
      <c r="A974" s="4"/>
      <c r="B974" s="14" t="s">
        <v>33</v>
      </c>
      <c r="C974" s="14" t="s">
        <v>638</v>
      </c>
      <c r="D974" s="14" t="s">
        <v>638</v>
      </c>
      <c r="E974" s="14" t="s">
        <v>33</v>
      </c>
      <c r="F974" s="14" t="s">
        <v>638</v>
      </c>
      <c r="G974" s="17"/>
      <c r="H974" s="17"/>
      <c r="I974" s="17"/>
      <c r="J974" s="14" t="s">
        <v>1</v>
      </c>
      <c r="K974" s="14"/>
    </row>
    <row r="975" spans="1:11" x14ac:dyDescent="0.2">
      <c r="A975" s="4" t="s">
        <v>0</v>
      </c>
      <c r="B975" s="15" t="s">
        <v>637</v>
      </c>
      <c r="C975" s="15" t="s">
        <v>639</v>
      </c>
      <c r="D975" s="15" t="s">
        <v>639</v>
      </c>
      <c r="E975" s="15" t="s">
        <v>637</v>
      </c>
      <c r="F975" s="15" t="s">
        <v>639</v>
      </c>
      <c r="G975" s="15" t="s">
        <v>62</v>
      </c>
      <c r="H975" s="15" t="s">
        <v>63</v>
      </c>
      <c r="I975" s="15" t="s">
        <v>64</v>
      </c>
      <c r="J975" s="15" t="s">
        <v>65</v>
      </c>
      <c r="K975" s="15" t="s">
        <v>2</v>
      </c>
    </row>
    <row r="976" spans="1:11" x14ac:dyDescent="0.2">
      <c r="A976" s="4"/>
      <c r="B976" s="9" t="s">
        <v>367</v>
      </c>
      <c r="C976" s="9" t="s">
        <v>362</v>
      </c>
      <c r="D976" s="9" t="s">
        <v>364</v>
      </c>
      <c r="E976" s="9" t="s">
        <v>365</v>
      </c>
      <c r="F976" s="9" t="s">
        <v>363</v>
      </c>
      <c r="G976" s="9"/>
      <c r="H976" s="9"/>
      <c r="I976" s="9"/>
      <c r="J976" s="9"/>
      <c r="K976" s="9"/>
    </row>
    <row r="977" spans="1:11" customFormat="1" x14ac:dyDescent="0.2">
      <c r="A977" s="1" t="s">
        <v>41</v>
      </c>
      <c r="B977" s="2">
        <v>10596</v>
      </c>
      <c r="C977" s="2">
        <v>17334</v>
      </c>
      <c r="D977" s="2">
        <v>4163</v>
      </c>
      <c r="E977" s="2">
        <v>1357</v>
      </c>
      <c r="F977" s="2">
        <v>1234</v>
      </c>
      <c r="G977" s="2">
        <v>1731</v>
      </c>
      <c r="H977" s="2">
        <v>6</v>
      </c>
      <c r="I977" s="2">
        <v>23</v>
      </c>
      <c r="J977" s="2">
        <f>SUM(G977:I977)</f>
        <v>1760</v>
      </c>
      <c r="K977" s="4">
        <f>SUM(B977:F977)+J977</f>
        <v>36444</v>
      </c>
    </row>
    <row r="978" spans="1:11" x14ac:dyDescent="0.2">
      <c r="A978" s="4"/>
    </row>
    <row r="979" spans="1:11" x14ac:dyDescent="0.2">
      <c r="A979" s="3" t="s">
        <v>3</v>
      </c>
      <c r="B979" s="3">
        <f>+B977+E977</f>
        <v>11953</v>
      </c>
      <c r="C979" s="3">
        <f>+C977+D977+F977</f>
        <v>22731</v>
      </c>
    </row>
    <row r="981" spans="1:11" x14ac:dyDescent="0.2">
      <c r="A981" s="4" t="s">
        <v>291</v>
      </c>
      <c r="B981" s="4"/>
      <c r="C981" s="4"/>
      <c r="D981" s="4"/>
    </row>
    <row r="982" spans="1:11" x14ac:dyDescent="0.2">
      <c r="B982" s="4"/>
      <c r="C982" s="4"/>
      <c r="D982" s="4"/>
    </row>
    <row r="983" spans="1:11" x14ac:dyDescent="0.2">
      <c r="A983" s="4"/>
      <c r="B983" s="14" t="s">
        <v>640</v>
      </c>
      <c r="C983" s="14" t="s">
        <v>148</v>
      </c>
      <c r="D983" s="14" t="s">
        <v>148</v>
      </c>
      <c r="E983" s="14" t="s">
        <v>640</v>
      </c>
      <c r="F983" s="14" t="s">
        <v>640</v>
      </c>
      <c r="G983" s="17"/>
      <c r="H983" s="17"/>
      <c r="I983" s="17"/>
      <c r="J983" s="14" t="s">
        <v>1</v>
      </c>
      <c r="K983" s="14"/>
    </row>
    <row r="984" spans="1:11" x14ac:dyDescent="0.2">
      <c r="A984" s="4" t="s">
        <v>0</v>
      </c>
      <c r="B984" s="15" t="s">
        <v>371</v>
      </c>
      <c r="C984" s="15" t="s">
        <v>641</v>
      </c>
      <c r="D984" s="15" t="s">
        <v>641</v>
      </c>
      <c r="E984" s="15" t="s">
        <v>371</v>
      </c>
      <c r="F984" s="15" t="s">
        <v>371</v>
      </c>
      <c r="G984" s="15" t="s">
        <v>62</v>
      </c>
      <c r="H984" s="15" t="s">
        <v>63</v>
      </c>
      <c r="I984" s="15" t="s">
        <v>64</v>
      </c>
      <c r="J984" s="15" t="s">
        <v>65</v>
      </c>
      <c r="K984" s="15" t="s">
        <v>2</v>
      </c>
    </row>
    <row r="985" spans="1:11" x14ac:dyDescent="0.2">
      <c r="A985" s="4"/>
      <c r="B985" s="9" t="s">
        <v>367</v>
      </c>
      <c r="C985" s="9" t="s">
        <v>362</v>
      </c>
      <c r="D985" s="9" t="s">
        <v>364</v>
      </c>
      <c r="E985" s="9" t="s">
        <v>365</v>
      </c>
      <c r="F985" s="9" t="s">
        <v>363</v>
      </c>
      <c r="G985" s="9"/>
      <c r="H985" s="9"/>
      <c r="I985" s="9"/>
      <c r="J985" s="9"/>
      <c r="K985" s="9"/>
    </row>
    <row r="986" spans="1:11" x14ac:dyDescent="0.2">
      <c r="A986" s="4" t="s">
        <v>286</v>
      </c>
      <c r="B986" s="2">
        <v>4587</v>
      </c>
      <c r="C986" s="2">
        <v>4646</v>
      </c>
      <c r="D986" s="2">
        <v>1020</v>
      </c>
      <c r="E986" s="2">
        <v>629</v>
      </c>
      <c r="F986" s="2">
        <v>469</v>
      </c>
      <c r="G986" s="2">
        <v>509</v>
      </c>
      <c r="H986" s="2">
        <v>5</v>
      </c>
      <c r="I986" s="2">
        <v>4</v>
      </c>
      <c r="J986" s="2">
        <f>SUM(G986:I986)</f>
        <v>518</v>
      </c>
      <c r="K986" s="4">
        <f>SUM(B986:F986)+J986</f>
        <v>11869</v>
      </c>
    </row>
    <row r="987" spans="1:11" customFormat="1" ht="13.5" thickBot="1" x14ac:dyDescent="0.25">
      <c r="A987" s="1" t="s">
        <v>41</v>
      </c>
      <c r="B987" s="7">
        <v>10516</v>
      </c>
      <c r="C987" s="7">
        <v>9560</v>
      </c>
      <c r="D987" s="7">
        <v>2439</v>
      </c>
      <c r="E987" s="7">
        <v>1184</v>
      </c>
      <c r="F987" s="7">
        <v>857</v>
      </c>
      <c r="G987" s="7">
        <v>906</v>
      </c>
      <c r="H987" s="7">
        <v>3</v>
      </c>
      <c r="I987" s="7">
        <v>10</v>
      </c>
      <c r="J987" s="7">
        <f>SUM(G987:I987)</f>
        <v>919</v>
      </c>
      <c r="K987" s="8">
        <f>SUM(B987:F987)+J987</f>
        <v>25475</v>
      </c>
    </row>
    <row r="988" spans="1:11" x14ac:dyDescent="0.2">
      <c r="A988" s="16" t="s">
        <v>2</v>
      </c>
      <c r="B988" s="4">
        <f t="shared" ref="B988:J988" si="25">SUM(B986:B987)</f>
        <v>15103</v>
      </c>
      <c r="C988" s="4">
        <f t="shared" si="25"/>
        <v>14206</v>
      </c>
      <c r="D988" s="4">
        <f t="shared" si="25"/>
        <v>3459</v>
      </c>
      <c r="E988" s="4">
        <f t="shared" si="25"/>
        <v>1813</v>
      </c>
      <c r="F988" s="4">
        <f t="shared" si="25"/>
        <v>1326</v>
      </c>
      <c r="G988" s="4">
        <f t="shared" si="25"/>
        <v>1415</v>
      </c>
      <c r="H988" s="4">
        <f t="shared" si="25"/>
        <v>8</v>
      </c>
      <c r="I988" s="4">
        <f t="shared" si="25"/>
        <v>14</v>
      </c>
      <c r="J988" s="4">
        <f t="shared" si="25"/>
        <v>1437</v>
      </c>
      <c r="K988" s="4">
        <f>SUM(B988:F988)+J988</f>
        <v>37344</v>
      </c>
    </row>
    <row r="989" spans="1:11" x14ac:dyDescent="0.2">
      <c r="A989" s="4"/>
    </row>
    <row r="990" spans="1:11" x14ac:dyDescent="0.2">
      <c r="A990" s="3" t="s">
        <v>3</v>
      </c>
      <c r="B990" s="3">
        <f>+B988+E988+F988</f>
        <v>18242</v>
      </c>
      <c r="C990" s="3">
        <f>+C988+D988</f>
        <v>17665</v>
      </c>
    </row>
    <row r="992" spans="1:11" x14ac:dyDescent="0.2">
      <c r="A992" s="4" t="s">
        <v>292</v>
      </c>
      <c r="B992" s="4"/>
      <c r="C992" s="4"/>
    </row>
    <row r="993" spans="1:12" x14ac:dyDescent="0.2">
      <c r="B993" s="4"/>
      <c r="C993" s="4"/>
    </row>
    <row r="994" spans="1:12" x14ac:dyDescent="0.2">
      <c r="A994" s="4"/>
      <c r="B994" s="14" t="s">
        <v>642</v>
      </c>
      <c r="C994" s="14" t="s">
        <v>644</v>
      </c>
      <c r="D994" s="14" t="s">
        <v>644</v>
      </c>
      <c r="E994" s="14" t="s">
        <v>642</v>
      </c>
      <c r="F994" s="14" t="s">
        <v>644</v>
      </c>
      <c r="G994" s="14" t="s">
        <v>644</v>
      </c>
      <c r="H994" s="17"/>
      <c r="I994" s="17"/>
      <c r="J994" s="17"/>
      <c r="K994" s="14" t="s">
        <v>1</v>
      </c>
      <c r="L994" s="14"/>
    </row>
    <row r="995" spans="1:12" x14ac:dyDescent="0.2">
      <c r="A995" s="4" t="s">
        <v>0</v>
      </c>
      <c r="B995" s="15" t="s">
        <v>643</v>
      </c>
      <c r="C995" s="15" t="s">
        <v>294</v>
      </c>
      <c r="D995" s="15" t="s">
        <v>294</v>
      </c>
      <c r="E995" s="15" t="s">
        <v>643</v>
      </c>
      <c r="F995" s="15" t="s">
        <v>294</v>
      </c>
      <c r="G995" s="15" t="s">
        <v>294</v>
      </c>
      <c r="H995" s="15" t="s">
        <v>62</v>
      </c>
      <c r="I995" s="15" t="s">
        <v>63</v>
      </c>
      <c r="J995" s="15" t="s">
        <v>64</v>
      </c>
      <c r="K995" s="15" t="s">
        <v>65</v>
      </c>
      <c r="L995" s="15" t="s">
        <v>2</v>
      </c>
    </row>
    <row r="996" spans="1:12" x14ac:dyDescent="0.2">
      <c r="A996" s="4"/>
      <c r="B996" s="9" t="s">
        <v>367</v>
      </c>
      <c r="C996" s="9" t="s">
        <v>362</v>
      </c>
      <c r="D996" s="9" t="s">
        <v>364</v>
      </c>
      <c r="E996" s="9" t="s">
        <v>365</v>
      </c>
      <c r="F996" s="9" t="s">
        <v>363</v>
      </c>
      <c r="G996" s="9" t="s">
        <v>419</v>
      </c>
      <c r="H996" s="9"/>
      <c r="I996" s="9"/>
      <c r="J996" s="9"/>
      <c r="K996" s="9"/>
      <c r="L996" s="9"/>
    </row>
    <row r="997" spans="1:12" x14ac:dyDescent="0.2">
      <c r="A997" s="4" t="s">
        <v>286</v>
      </c>
      <c r="B997" s="2">
        <v>2530</v>
      </c>
      <c r="C997" s="2">
        <v>3193</v>
      </c>
      <c r="D997" s="2">
        <v>762</v>
      </c>
      <c r="E997" s="2">
        <v>539</v>
      </c>
      <c r="F997" s="2">
        <v>378</v>
      </c>
      <c r="G997" s="2">
        <v>45</v>
      </c>
      <c r="H997" s="2">
        <v>386</v>
      </c>
      <c r="I997" s="2">
        <v>2</v>
      </c>
      <c r="J997" s="2">
        <v>6</v>
      </c>
      <c r="K997" s="2">
        <f>SUM(H997:J997)</f>
        <v>394</v>
      </c>
      <c r="L997" s="4">
        <f>SUM(B997:G997)+K997</f>
        <v>7841</v>
      </c>
    </row>
    <row r="998" spans="1:12" x14ac:dyDescent="0.2">
      <c r="A998" s="4" t="s">
        <v>45</v>
      </c>
      <c r="B998" s="2">
        <v>9135</v>
      </c>
      <c r="C998" s="2">
        <v>16746</v>
      </c>
      <c r="D998" s="2">
        <v>4089</v>
      </c>
      <c r="E998" s="2">
        <v>1658</v>
      </c>
      <c r="F998" s="2">
        <v>2048</v>
      </c>
      <c r="G998" s="2">
        <v>278</v>
      </c>
      <c r="H998" s="2">
        <v>1951</v>
      </c>
      <c r="I998" s="2">
        <v>0</v>
      </c>
      <c r="J998" s="2">
        <v>0</v>
      </c>
      <c r="K998" s="2">
        <f>SUM(H998:J998)</f>
        <v>1951</v>
      </c>
      <c r="L998" s="4">
        <f>SUM(B998:G998)+K998</f>
        <v>35905</v>
      </c>
    </row>
    <row r="999" spans="1:12" ht="13.5" thickBot="1" x14ac:dyDescent="0.25">
      <c r="A999" s="4" t="s">
        <v>428</v>
      </c>
      <c r="B999" s="7">
        <v>477</v>
      </c>
      <c r="C999" s="7">
        <v>652</v>
      </c>
      <c r="D999" s="7">
        <v>198</v>
      </c>
      <c r="E999" s="7">
        <v>87</v>
      </c>
      <c r="F999" s="7">
        <v>69</v>
      </c>
      <c r="G999" s="7">
        <v>21</v>
      </c>
      <c r="H999" s="7">
        <v>119</v>
      </c>
      <c r="I999" s="7">
        <v>0</v>
      </c>
      <c r="J999" s="7">
        <v>1</v>
      </c>
      <c r="K999" s="7">
        <f>SUM(H999:J999)</f>
        <v>120</v>
      </c>
      <c r="L999" s="8">
        <f>SUM(B999:G999)+K999</f>
        <v>1624</v>
      </c>
    </row>
    <row r="1000" spans="1:12" x14ac:dyDescent="0.2">
      <c r="A1000" s="16" t="s">
        <v>2</v>
      </c>
      <c r="B1000" s="4">
        <f t="shared" ref="B1000:K1000" si="26">SUM(B997:B999)</f>
        <v>12142</v>
      </c>
      <c r="C1000" s="4">
        <f t="shared" si="26"/>
        <v>20591</v>
      </c>
      <c r="D1000" s="4">
        <f t="shared" si="26"/>
        <v>5049</v>
      </c>
      <c r="E1000" s="4">
        <f t="shared" si="26"/>
        <v>2284</v>
      </c>
      <c r="F1000" s="4">
        <f t="shared" si="26"/>
        <v>2495</v>
      </c>
      <c r="G1000" s="4">
        <f t="shared" si="26"/>
        <v>344</v>
      </c>
      <c r="H1000" s="4">
        <f t="shared" si="26"/>
        <v>2456</v>
      </c>
      <c r="I1000" s="4">
        <f t="shared" si="26"/>
        <v>2</v>
      </c>
      <c r="J1000" s="4">
        <f t="shared" si="26"/>
        <v>7</v>
      </c>
      <c r="K1000" s="4">
        <f t="shared" si="26"/>
        <v>2465</v>
      </c>
      <c r="L1000" s="4">
        <f>SUM(B1000:G1000)+K1000</f>
        <v>45370</v>
      </c>
    </row>
    <row r="1001" spans="1:12" x14ac:dyDescent="0.2">
      <c r="A1001" s="4"/>
    </row>
    <row r="1002" spans="1:12" x14ac:dyDescent="0.2">
      <c r="A1002" s="3" t="s">
        <v>3</v>
      </c>
      <c r="B1002" s="3">
        <f>+B1000+E1000</f>
        <v>14426</v>
      </c>
      <c r="C1002" s="3">
        <f>+C1000+D1000+F1000+G1000</f>
        <v>28479</v>
      </c>
    </row>
    <row r="1004" spans="1:12" x14ac:dyDescent="0.2">
      <c r="A1004" s="4" t="s">
        <v>293</v>
      </c>
      <c r="B1004" s="4"/>
      <c r="C1004" s="4"/>
      <c r="D1004" s="4"/>
      <c r="E1004" s="4"/>
      <c r="F1004" s="4"/>
    </row>
    <row r="1005" spans="1:12" x14ac:dyDescent="0.2">
      <c r="B1005" s="4"/>
      <c r="C1005" s="4"/>
      <c r="D1005" s="4"/>
      <c r="E1005" s="4"/>
      <c r="F1005" s="4"/>
    </row>
    <row r="1006" spans="1:12" x14ac:dyDescent="0.2">
      <c r="A1006" s="4"/>
      <c r="B1006" s="14" t="s">
        <v>645</v>
      </c>
      <c r="C1006" s="14" t="s">
        <v>647</v>
      </c>
      <c r="D1006" s="14" t="s">
        <v>647</v>
      </c>
      <c r="E1006" s="14" t="s">
        <v>645</v>
      </c>
      <c r="F1006" s="14" t="s">
        <v>647</v>
      </c>
      <c r="G1006" s="17"/>
      <c r="H1006" s="17"/>
      <c r="I1006" s="17"/>
      <c r="J1006" s="14" t="s">
        <v>1</v>
      </c>
      <c r="K1006" s="14"/>
    </row>
    <row r="1007" spans="1:12" x14ac:dyDescent="0.2">
      <c r="A1007" s="4" t="s">
        <v>0</v>
      </c>
      <c r="B1007" s="15" t="s">
        <v>646</v>
      </c>
      <c r="C1007" s="15" t="s">
        <v>648</v>
      </c>
      <c r="D1007" s="15" t="s">
        <v>648</v>
      </c>
      <c r="E1007" s="15" t="s">
        <v>646</v>
      </c>
      <c r="F1007" s="15" t="s">
        <v>648</v>
      </c>
      <c r="G1007" s="15" t="s">
        <v>62</v>
      </c>
      <c r="H1007" s="15" t="s">
        <v>63</v>
      </c>
      <c r="I1007" s="15" t="s">
        <v>64</v>
      </c>
      <c r="J1007" s="15" t="s">
        <v>65</v>
      </c>
      <c r="K1007" s="15" t="s">
        <v>2</v>
      </c>
    </row>
    <row r="1008" spans="1:12" x14ac:dyDescent="0.2">
      <c r="A1008" s="4"/>
      <c r="B1008" s="9" t="s">
        <v>367</v>
      </c>
      <c r="C1008" s="9" t="s">
        <v>362</v>
      </c>
      <c r="D1008" s="9" t="s">
        <v>364</v>
      </c>
      <c r="E1008" s="9" t="s">
        <v>363</v>
      </c>
      <c r="F1008" s="9" t="s">
        <v>649</v>
      </c>
      <c r="G1008" s="9"/>
      <c r="H1008" s="9"/>
      <c r="I1008" s="9"/>
      <c r="J1008" s="9"/>
      <c r="K1008" s="9"/>
    </row>
    <row r="1009" spans="1:11" x14ac:dyDescent="0.2">
      <c r="A1009" s="4" t="s">
        <v>288</v>
      </c>
      <c r="B1009" s="2">
        <v>8434</v>
      </c>
      <c r="C1009" s="2">
        <v>1356</v>
      </c>
      <c r="D1009" s="2">
        <v>417</v>
      </c>
      <c r="E1009" s="2">
        <v>758</v>
      </c>
      <c r="F1009" s="2">
        <v>133</v>
      </c>
      <c r="G1009" s="2">
        <v>944</v>
      </c>
      <c r="H1009" s="2">
        <v>15</v>
      </c>
      <c r="I1009" s="2">
        <v>19</v>
      </c>
      <c r="J1009" s="2">
        <f>SUM(G1009:I1009)</f>
        <v>978</v>
      </c>
      <c r="K1009" s="4">
        <f>SUM(B1009:F1009)+J1009</f>
        <v>12076</v>
      </c>
    </row>
    <row r="1010" spans="1:11" x14ac:dyDescent="0.2">
      <c r="A1010" s="4" t="s">
        <v>45</v>
      </c>
      <c r="B1010" s="2">
        <v>6128</v>
      </c>
      <c r="C1010" s="2">
        <v>2760</v>
      </c>
      <c r="D1010" s="2">
        <v>866</v>
      </c>
      <c r="E1010" s="2">
        <v>1067</v>
      </c>
      <c r="F1010" s="2">
        <v>55</v>
      </c>
      <c r="G1010" s="2">
        <v>1021</v>
      </c>
      <c r="H1010" s="2">
        <v>0</v>
      </c>
      <c r="I1010" s="2">
        <v>0</v>
      </c>
      <c r="J1010" s="2">
        <f>SUM(G1010:I1010)</f>
        <v>1021</v>
      </c>
      <c r="K1010" s="4">
        <f>SUM(B1010:F1010)+J1010</f>
        <v>11897</v>
      </c>
    </row>
    <row r="1011" spans="1:11" ht="13.5" thickBot="1" x14ac:dyDescent="0.25">
      <c r="A1011" s="4" t="s">
        <v>46</v>
      </c>
      <c r="B1011" s="7">
        <v>1241</v>
      </c>
      <c r="C1011" s="7">
        <v>681</v>
      </c>
      <c r="D1011" s="7">
        <v>164</v>
      </c>
      <c r="E1011" s="7">
        <v>256</v>
      </c>
      <c r="F1011" s="7">
        <v>18</v>
      </c>
      <c r="G1011" s="7">
        <v>122</v>
      </c>
      <c r="H1011" s="7">
        <v>0</v>
      </c>
      <c r="I1011" s="7">
        <v>2</v>
      </c>
      <c r="J1011" s="7">
        <f>SUM(G1011:I1011)</f>
        <v>124</v>
      </c>
      <c r="K1011" s="8">
        <f>SUM(B1011:F1011)+J1011</f>
        <v>2484</v>
      </c>
    </row>
    <row r="1012" spans="1:11" x14ac:dyDescent="0.2">
      <c r="A1012" s="16" t="s">
        <v>2</v>
      </c>
      <c r="B1012" s="4">
        <f t="shared" ref="B1012:J1012" si="27">SUM(B1009:B1011)</f>
        <v>15803</v>
      </c>
      <c r="C1012" s="4">
        <f t="shared" si="27"/>
        <v>4797</v>
      </c>
      <c r="D1012" s="4">
        <f t="shared" si="27"/>
        <v>1447</v>
      </c>
      <c r="E1012" s="4">
        <f t="shared" si="27"/>
        <v>2081</v>
      </c>
      <c r="F1012" s="4">
        <f t="shared" si="27"/>
        <v>206</v>
      </c>
      <c r="G1012" s="4">
        <f t="shared" si="27"/>
        <v>2087</v>
      </c>
      <c r="H1012" s="4">
        <f t="shared" si="27"/>
        <v>15</v>
      </c>
      <c r="I1012" s="4">
        <f t="shared" si="27"/>
        <v>21</v>
      </c>
      <c r="J1012" s="4">
        <f t="shared" si="27"/>
        <v>2123</v>
      </c>
      <c r="K1012" s="4">
        <f>SUM(B1012:F1012)+J1012</f>
        <v>26457</v>
      </c>
    </row>
    <row r="1013" spans="1:11" x14ac:dyDescent="0.2">
      <c r="A1013" s="4"/>
    </row>
    <row r="1014" spans="1:11" x14ac:dyDescent="0.2">
      <c r="A1014" s="3" t="s">
        <v>3</v>
      </c>
      <c r="B1014" s="3">
        <f>+B1012+E1012</f>
        <v>17884</v>
      </c>
      <c r="C1014" s="3">
        <f>+C1012+D1012+F1012</f>
        <v>6450</v>
      </c>
    </row>
    <row r="1016" spans="1:11" x14ac:dyDescent="0.2">
      <c r="A1016" s="4" t="s">
        <v>295</v>
      </c>
      <c r="B1016" s="4"/>
      <c r="C1016" s="4"/>
      <c r="D1016" s="4"/>
      <c r="E1016" s="4"/>
      <c r="F1016" s="4"/>
    </row>
    <row r="1017" spans="1:11" x14ac:dyDescent="0.2">
      <c r="B1017" s="4"/>
      <c r="C1017" s="4"/>
      <c r="D1017" s="4"/>
      <c r="E1017" s="4"/>
      <c r="F1017" s="4"/>
    </row>
    <row r="1018" spans="1:11" x14ac:dyDescent="0.2">
      <c r="A1018" s="4"/>
      <c r="B1018" s="14" t="s">
        <v>82</v>
      </c>
      <c r="C1018" s="14" t="s">
        <v>651</v>
      </c>
      <c r="D1018" s="14" t="s">
        <v>651</v>
      </c>
      <c r="E1018" s="14" t="s">
        <v>82</v>
      </c>
      <c r="F1018" s="14" t="s">
        <v>651</v>
      </c>
      <c r="G1018" s="17"/>
      <c r="H1018" s="17"/>
      <c r="I1018" s="17"/>
      <c r="J1018" s="14" t="s">
        <v>1</v>
      </c>
      <c r="K1018" s="14"/>
    </row>
    <row r="1019" spans="1:11" x14ac:dyDescent="0.2">
      <c r="A1019" s="4" t="s">
        <v>0</v>
      </c>
      <c r="B1019" s="15" t="s">
        <v>650</v>
      </c>
      <c r="C1019" s="15" t="s">
        <v>652</v>
      </c>
      <c r="D1019" s="15" t="s">
        <v>652</v>
      </c>
      <c r="E1019" s="15" t="s">
        <v>650</v>
      </c>
      <c r="F1019" s="15" t="s">
        <v>652</v>
      </c>
      <c r="G1019" s="15" t="s">
        <v>62</v>
      </c>
      <c r="H1019" s="15" t="s">
        <v>63</v>
      </c>
      <c r="I1019" s="15" t="s">
        <v>64</v>
      </c>
      <c r="J1019" s="15" t="s">
        <v>65</v>
      </c>
      <c r="K1019" s="15" t="s">
        <v>2</v>
      </c>
    </row>
    <row r="1020" spans="1:11" x14ac:dyDescent="0.2">
      <c r="A1020" s="4"/>
      <c r="B1020" s="9" t="s">
        <v>367</v>
      </c>
      <c r="C1020" s="9" t="s">
        <v>362</v>
      </c>
      <c r="D1020" s="9" t="s">
        <v>364</v>
      </c>
      <c r="E1020" s="9" t="s">
        <v>365</v>
      </c>
      <c r="F1020" s="9" t="s">
        <v>419</v>
      </c>
      <c r="G1020" s="9"/>
      <c r="H1020" s="9"/>
      <c r="I1020" s="9"/>
      <c r="J1020" s="9"/>
      <c r="K1020" s="9"/>
    </row>
    <row r="1021" spans="1:11" x14ac:dyDescent="0.2">
      <c r="A1021" s="4" t="s">
        <v>288</v>
      </c>
      <c r="B1021" s="2">
        <v>23144</v>
      </c>
      <c r="C1021" s="2">
        <v>10828</v>
      </c>
      <c r="D1021" s="2">
        <v>2716</v>
      </c>
      <c r="E1021" s="2">
        <v>4365</v>
      </c>
      <c r="F1021" s="2">
        <v>284</v>
      </c>
      <c r="G1021" s="2">
        <v>2560</v>
      </c>
      <c r="H1021" s="2">
        <v>15</v>
      </c>
      <c r="I1021" s="2">
        <v>53</v>
      </c>
      <c r="J1021" s="2">
        <f>SUM(G1021:I1021)</f>
        <v>2628</v>
      </c>
      <c r="K1021" s="4">
        <f>SUM(B1021:F1021)+J1021</f>
        <v>43965</v>
      </c>
    </row>
    <row r="1022" spans="1:11" x14ac:dyDescent="0.2">
      <c r="A1022" s="4"/>
    </row>
    <row r="1023" spans="1:11" x14ac:dyDescent="0.2">
      <c r="A1023" s="3" t="s">
        <v>3</v>
      </c>
      <c r="B1023" s="3">
        <f>+B1021+E1021</f>
        <v>27509</v>
      </c>
      <c r="C1023" s="3">
        <f>+C1021+D1021+F1021</f>
        <v>13828</v>
      </c>
    </row>
    <row r="1025" spans="1:11" x14ac:dyDescent="0.2">
      <c r="A1025" s="4" t="s">
        <v>296</v>
      </c>
      <c r="B1025" s="4"/>
      <c r="C1025" s="4"/>
      <c r="D1025" s="4"/>
    </row>
    <row r="1026" spans="1:11" x14ac:dyDescent="0.2">
      <c r="B1026" s="4"/>
      <c r="C1026" s="4"/>
      <c r="D1026" s="4"/>
    </row>
    <row r="1027" spans="1:11" x14ac:dyDescent="0.2">
      <c r="A1027" s="4"/>
      <c r="B1027" s="14" t="s">
        <v>653</v>
      </c>
      <c r="C1027" s="20" t="s">
        <v>406</v>
      </c>
      <c r="D1027" s="20" t="s">
        <v>406</v>
      </c>
      <c r="E1027" s="14" t="s">
        <v>653</v>
      </c>
      <c r="F1027" s="14" t="s">
        <v>653</v>
      </c>
      <c r="G1027" s="17"/>
      <c r="H1027" s="17"/>
      <c r="I1027" s="18"/>
      <c r="J1027" s="14" t="s">
        <v>1</v>
      </c>
      <c r="K1027" s="14"/>
    </row>
    <row r="1028" spans="1:11" x14ac:dyDescent="0.2">
      <c r="A1028" s="4" t="s">
        <v>0</v>
      </c>
      <c r="B1028" s="15" t="s">
        <v>654</v>
      </c>
      <c r="C1028" s="19" t="s">
        <v>655</v>
      </c>
      <c r="D1028" s="19" t="s">
        <v>655</v>
      </c>
      <c r="E1028" s="15" t="s">
        <v>654</v>
      </c>
      <c r="F1028" s="15" t="s">
        <v>654</v>
      </c>
      <c r="G1028" s="15" t="s">
        <v>62</v>
      </c>
      <c r="H1028" s="15" t="s">
        <v>63</v>
      </c>
      <c r="I1028" s="19" t="s">
        <v>64</v>
      </c>
      <c r="J1028" s="15" t="s">
        <v>65</v>
      </c>
      <c r="K1028" s="15" t="s">
        <v>2</v>
      </c>
    </row>
    <row r="1029" spans="1:11" x14ac:dyDescent="0.2">
      <c r="A1029" s="4"/>
      <c r="B1029" s="9" t="s">
        <v>367</v>
      </c>
      <c r="C1029" s="9" t="s">
        <v>362</v>
      </c>
      <c r="D1029" s="9" t="s">
        <v>364</v>
      </c>
      <c r="E1029" s="9" t="s">
        <v>365</v>
      </c>
      <c r="F1029" s="9" t="s">
        <v>363</v>
      </c>
      <c r="G1029" s="9"/>
      <c r="H1029" s="9"/>
      <c r="I1029" s="9"/>
      <c r="J1029" s="9"/>
      <c r="K1029" s="9"/>
    </row>
    <row r="1030" spans="1:11" x14ac:dyDescent="0.2">
      <c r="A1030" s="4" t="s">
        <v>288</v>
      </c>
      <c r="B1030" s="2">
        <v>10860</v>
      </c>
      <c r="C1030" s="2">
        <v>10011</v>
      </c>
      <c r="D1030" s="2">
        <v>2127</v>
      </c>
      <c r="E1030" s="2">
        <v>1144</v>
      </c>
      <c r="F1030" s="2">
        <v>1131</v>
      </c>
      <c r="G1030" s="2">
        <v>1168</v>
      </c>
      <c r="H1030" s="2">
        <v>16</v>
      </c>
      <c r="I1030" s="2">
        <v>31</v>
      </c>
      <c r="J1030" s="2">
        <f>SUM(G1030:I1030)</f>
        <v>1215</v>
      </c>
      <c r="K1030" s="4">
        <f>SUM(B1030:F1030)+J1030</f>
        <v>26488</v>
      </c>
    </row>
    <row r="1031" spans="1:11" ht="13.5" thickBot="1" x14ac:dyDescent="0.25">
      <c r="A1031" s="4" t="s">
        <v>290</v>
      </c>
      <c r="B1031" s="7">
        <v>6803</v>
      </c>
      <c r="C1031" s="7">
        <v>4889</v>
      </c>
      <c r="D1031" s="7">
        <v>1176</v>
      </c>
      <c r="E1031" s="7">
        <v>798</v>
      </c>
      <c r="F1031" s="7">
        <v>642</v>
      </c>
      <c r="G1031" s="7">
        <v>811</v>
      </c>
      <c r="H1031" s="7">
        <v>2</v>
      </c>
      <c r="I1031" s="7">
        <v>20</v>
      </c>
      <c r="J1031" s="7">
        <f>SUM(G1031:I1031)</f>
        <v>833</v>
      </c>
      <c r="K1031" s="8">
        <f>SUM(B1031:F1031)+J1031</f>
        <v>15141</v>
      </c>
    </row>
    <row r="1032" spans="1:11" x14ac:dyDescent="0.2">
      <c r="A1032" s="16" t="s">
        <v>2</v>
      </c>
      <c r="B1032" s="4">
        <f t="shared" ref="B1032:J1032" si="28">SUM(B1030:B1031)</f>
        <v>17663</v>
      </c>
      <c r="C1032" s="4">
        <f t="shared" si="28"/>
        <v>14900</v>
      </c>
      <c r="D1032" s="4">
        <f t="shared" si="28"/>
        <v>3303</v>
      </c>
      <c r="E1032" s="4">
        <f t="shared" si="28"/>
        <v>1942</v>
      </c>
      <c r="F1032" s="4">
        <f t="shared" si="28"/>
        <v>1773</v>
      </c>
      <c r="G1032" s="4">
        <f t="shared" si="28"/>
        <v>1979</v>
      </c>
      <c r="H1032" s="4">
        <f t="shared" si="28"/>
        <v>18</v>
      </c>
      <c r="I1032" s="4">
        <f t="shared" si="28"/>
        <v>51</v>
      </c>
      <c r="J1032" s="4">
        <f t="shared" si="28"/>
        <v>2048</v>
      </c>
      <c r="K1032" s="4">
        <f>SUM(B1032:F1032)+J1032</f>
        <v>41629</v>
      </c>
    </row>
    <row r="1033" spans="1:11" x14ac:dyDescent="0.2">
      <c r="A1033" s="4"/>
    </row>
    <row r="1034" spans="1:11" x14ac:dyDescent="0.2">
      <c r="A1034" s="3" t="s">
        <v>3</v>
      </c>
      <c r="B1034" s="3">
        <f>+B1032+E1032+F1032</f>
        <v>21378</v>
      </c>
      <c r="C1034" s="3">
        <f>+C1032+D1032</f>
        <v>18203</v>
      </c>
    </row>
    <row r="1036" spans="1:11" x14ac:dyDescent="0.2">
      <c r="A1036" s="4" t="s">
        <v>297</v>
      </c>
      <c r="B1036" s="4"/>
    </row>
    <row r="1037" spans="1:11" x14ac:dyDescent="0.2">
      <c r="B1037" s="4"/>
    </row>
    <row r="1038" spans="1:11" x14ac:dyDescent="0.2">
      <c r="A1038" s="4"/>
      <c r="B1038" s="14" t="s">
        <v>656</v>
      </c>
      <c r="C1038" s="14" t="s">
        <v>659</v>
      </c>
      <c r="D1038" s="14" t="s">
        <v>659</v>
      </c>
      <c r="E1038" s="14" t="s">
        <v>656</v>
      </c>
      <c r="F1038" s="14" t="s">
        <v>656</v>
      </c>
      <c r="G1038" s="17"/>
      <c r="H1038" s="17"/>
      <c r="I1038" s="17"/>
      <c r="J1038" s="14" t="s">
        <v>1</v>
      </c>
      <c r="K1038" s="14"/>
    </row>
    <row r="1039" spans="1:11" x14ac:dyDescent="0.2">
      <c r="A1039" s="4" t="s">
        <v>0</v>
      </c>
      <c r="B1039" s="15" t="s">
        <v>657</v>
      </c>
      <c r="C1039" s="15" t="s">
        <v>658</v>
      </c>
      <c r="D1039" s="15" t="s">
        <v>658</v>
      </c>
      <c r="E1039" s="15" t="s">
        <v>657</v>
      </c>
      <c r="F1039" s="15" t="s">
        <v>657</v>
      </c>
      <c r="G1039" s="15" t="s">
        <v>62</v>
      </c>
      <c r="H1039" s="15" t="s">
        <v>63</v>
      </c>
      <c r="I1039" s="15" t="s">
        <v>64</v>
      </c>
      <c r="J1039" s="15" t="s">
        <v>65</v>
      </c>
      <c r="K1039" s="15" t="s">
        <v>2</v>
      </c>
    </row>
    <row r="1040" spans="1:11" x14ac:dyDescent="0.2">
      <c r="A1040" s="4"/>
      <c r="B1040" s="9" t="s">
        <v>367</v>
      </c>
      <c r="C1040" s="9" t="s">
        <v>362</v>
      </c>
      <c r="D1040" s="9" t="s">
        <v>364</v>
      </c>
      <c r="E1040" s="9" t="s">
        <v>365</v>
      </c>
      <c r="F1040" s="9" t="s">
        <v>363</v>
      </c>
      <c r="G1040" s="9"/>
      <c r="H1040" s="9"/>
      <c r="I1040" s="9"/>
      <c r="J1040" s="9"/>
      <c r="K1040" s="9"/>
    </row>
    <row r="1041" spans="1:11" x14ac:dyDescent="0.2">
      <c r="A1041" s="4" t="s">
        <v>16</v>
      </c>
      <c r="B1041" s="2">
        <v>4615</v>
      </c>
      <c r="C1041" s="2">
        <v>5743</v>
      </c>
      <c r="D1041" s="2">
        <v>1475</v>
      </c>
      <c r="E1041" s="2">
        <v>458</v>
      </c>
      <c r="F1041" s="2">
        <v>392</v>
      </c>
      <c r="G1041" s="2">
        <v>606</v>
      </c>
      <c r="H1041" s="2">
        <v>15</v>
      </c>
      <c r="I1041" s="2">
        <v>8</v>
      </c>
      <c r="J1041" s="2">
        <f>SUM(G1041:I1041)</f>
        <v>629</v>
      </c>
      <c r="K1041" s="4">
        <f>SUM(B1041:F1041)+J1041</f>
        <v>13312</v>
      </c>
    </row>
    <row r="1042" spans="1:11" x14ac:dyDescent="0.2">
      <c r="A1042" s="4" t="s">
        <v>288</v>
      </c>
      <c r="B1042" s="2">
        <v>845</v>
      </c>
      <c r="C1042" s="2">
        <v>831</v>
      </c>
      <c r="D1042" s="2">
        <v>292</v>
      </c>
      <c r="E1042" s="2">
        <v>132</v>
      </c>
      <c r="F1042" s="2">
        <v>107</v>
      </c>
      <c r="G1042" s="2">
        <v>133</v>
      </c>
      <c r="H1042" s="2">
        <v>2</v>
      </c>
      <c r="I1042" s="2">
        <v>1</v>
      </c>
      <c r="J1042" s="2">
        <f>SUM(G1042:I1042)</f>
        <v>136</v>
      </c>
      <c r="K1042" s="4">
        <f>SUM(B1042:F1042)+J1042</f>
        <v>2343</v>
      </c>
    </row>
    <row r="1043" spans="1:11" ht="13.5" thickBot="1" x14ac:dyDescent="0.25">
      <c r="A1043" s="4" t="s">
        <v>290</v>
      </c>
      <c r="B1043" s="7">
        <v>8663</v>
      </c>
      <c r="C1043" s="7">
        <v>5689</v>
      </c>
      <c r="D1043" s="7">
        <v>1921</v>
      </c>
      <c r="E1043" s="7">
        <v>1026</v>
      </c>
      <c r="F1043" s="7">
        <v>1032</v>
      </c>
      <c r="G1043" s="7">
        <v>884</v>
      </c>
      <c r="H1043" s="7">
        <v>25</v>
      </c>
      <c r="I1043" s="7">
        <v>12</v>
      </c>
      <c r="J1043" s="7">
        <f>SUM(G1043:I1043)</f>
        <v>921</v>
      </c>
      <c r="K1043" s="8">
        <f>SUM(B1043:F1043)+J1043</f>
        <v>19252</v>
      </c>
    </row>
    <row r="1044" spans="1:11" x14ac:dyDescent="0.2">
      <c r="A1044" s="16" t="s">
        <v>2</v>
      </c>
      <c r="B1044" s="4">
        <f t="shared" ref="B1044:J1044" si="29">SUM(B1041:B1043)</f>
        <v>14123</v>
      </c>
      <c r="C1044" s="4">
        <f t="shared" si="29"/>
        <v>12263</v>
      </c>
      <c r="D1044" s="4">
        <f t="shared" si="29"/>
        <v>3688</v>
      </c>
      <c r="E1044" s="4">
        <f t="shared" si="29"/>
        <v>1616</v>
      </c>
      <c r="F1044" s="4">
        <f t="shared" si="29"/>
        <v>1531</v>
      </c>
      <c r="G1044" s="4">
        <f t="shared" si="29"/>
        <v>1623</v>
      </c>
      <c r="H1044" s="4">
        <f t="shared" si="29"/>
        <v>42</v>
      </c>
      <c r="I1044" s="4">
        <f t="shared" si="29"/>
        <v>21</v>
      </c>
      <c r="J1044" s="4">
        <f t="shared" si="29"/>
        <v>1686</v>
      </c>
      <c r="K1044" s="4">
        <f>SUM(B1044:F1044)+J1044</f>
        <v>34907</v>
      </c>
    </row>
    <row r="1045" spans="1:11" x14ac:dyDescent="0.2">
      <c r="A1045" s="4"/>
    </row>
    <row r="1046" spans="1:11" x14ac:dyDescent="0.2">
      <c r="A1046" s="3" t="s">
        <v>3</v>
      </c>
      <c r="B1046" s="3">
        <f>+B1044+E1044+F1044</f>
        <v>17270</v>
      </c>
      <c r="C1046" s="3">
        <f>+C1044+D1044</f>
        <v>15951</v>
      </c>
    </row>
    <row r="1048" spans="1:11" x14ac:dyDescent="0.2">
      <c r="A1048" s="4" t="s">
        <v>298</v>
      </c>
      <c r="B1048" s="4"/>
      <c r="C1048" s="4"/>
      <c r="D1048" s="4"/>
      <c r="E1048" s="4"/>
      <c r="F1048" s="4"/>
    </row>
    <row r="1049" spans="1:11" x14ac:dyDescent="0.2">
      <c r="B1049" s="4"/>
      <c r="C1049" s="4"/>
      <c r="D1049" s="4"/>
      <c r="E1049" s="4"/>
      <c r="F1049" s="4"/>
    </row>
    <row r="1050" spans="1:11" x14ac:dyDescent="0.2">
      <c r="A1050" s="4"/>
      <c r="B1050" s="14" t="s">
        <v>660</v>
      </c>
      <c r="C1050" s="14" t="s">
        <v>662</v>
      </c>
      <c r="D1050" s="14" t="s">
        <v>662</v>
      </c>
      <c r="E1050" s="14" t="s">
        <v>662</v>
      </c>
      <c r="F1050" s="14" t="s">
        <v>662</v>
      </c>
      <c r="G1050" s="17"/>
      <c r="H1050" s="17"/>
      <c r="I1050" s="17"/>
      <c r="J1050" s="14" t="s">
        <v>1</v>
      </c>
      <c r="K1050" s="14"/>
    </row>
    <row r="1051" spans="1:11" x14ac:dyDescent="0.2">
      <c r="A1051" s="4" t="s">
        <v>0</v>
      </c>
      <c r="B1051" s="15" t="s">
        <v>661</v>
      </c>
      <c r="C1051" s="15" t="s">
        <v>663</v>
      </c>
      <c r="D1051" s="15" t="s">
        <v>663</v>
      </c>
      <c r="E1051" s="15" t="s">
        <v>663</v>
      </c>
      <c r="F1051" s="15" t="s">
        <v>663</v>
      </c>
      <c r="G1051" s="15" t="s">
        <v>62</v>
      </c>
      <c r="H1051" s="15" t="s">
        <v>63</v>
      </c>
      <c r="I1051" s="15" t="s">
        <v>64</v>
      </c>
      <c r="J1051" s="15" t="s">
        <v>65</v>
      </c>
      <c r="K1051" s="15" t="s">
        <v>2</v>
      </c>
    </row>
    <row r="1052" spans="1:11" x14ac:dyDescent="0.2">
      <c r="A1052" s="4"/>
      <c r="B1052" s="9" t="s">
        <v>367</v>
      </c>
      <c r="C1052" s="9" t="s">
        <v>362</v>
      </c>
      <c r="D1052" s="9" t="s">
        <v>364</v>
      </c>
      <c r="E1052" s="9" t="s">
        <v>363</v>
      </c>
      <c r="F1052" s="9" t="s">
        <v>419</v>
      </c>
      <c r="G1052" s="9"/>
      <c r="H1052" s="9"/>
      <c r="I1052" s="9"/>
      <c r="J1052" s="9"/>
      <c r="K1052" s="9"/>
    </row>
    <row r="1053" spans="1:11" x14ac:dyDescent="0.2">
      <c r="A1053" s="4" t="s">
        <v>46</v>
      </c>
      <c r="B1053" s="2">
        <v>7934</v>
      </c>
      <c r="C1053" s="2">
        <v>19637</v>
      </c>
      <c r="D1053" s="2">
        <v>3682</v>
      </c>
      <c r="E1053" s="2">
        <v>1930</v>
      </c>
      <c r="F1053" s="2">
        <v>511</v>
      </c>
      <c r="G1053" s="2">
        <v>1383</v>
      </c>
      <c r="H1053" s="2">
        <v>3</v>
      </c>
      <c r="I1053" s="2">
        <v>21</v>
      </c>
      <c r="J1053" s="2">
        <f>SUM(G1053:I1053)</f>
        <v>1407</v>
      </c>
      <c r="K1053" s="4">
        <f>SUM(B1053:F1053)+J1053</f>
        <v>35101</v>
      </c>
    </row>
    <row r="1054" spans="1:11" ht="13.5" thickBot="1" x14ac:dyDescent="0.25">
      <c r="A1054" s="4" t="s">
        <v>290</v>
      </c>
      <c r="B1054" s="7">
        <v>2466</v>
      </c>
      <c r="C1054" s="7">
        <v>5950</v>
      </c>
      <c r="D1054" s="7">
        <v>1241</v>
      </c>
      <c r="E1054" s="7">
        <v>704</v>
      </c>
      <c r="F1054" s="7">
        <v>150</v>
      </c>
      <c r="G1054" s="7">
        <v>321</v>
      </c>
      <c r="H1054" s="7">
        <v>5</v>
      </c>
      <c r="I1054" s="7">
        <v>6</v>
      </c>
      <c r="J1054" s="7">
        <f>SUM(G1054:I1054)</f>
        <v>332</v>
      </c>
      <c r="K1054" s="8">
        <f>SUM(B1054:F1054)+J1054</f>
        <v>10843</v>
      </c>
    </row>
    <row r="1055" spans="1:11" x14ac:dyDescent="0.2">
      <c r="A1055" s="16" t="s">
        <v>2</v>
      </c>
      <c r="B1055" s="4">
        <f t="shared" ref="B1055:J1055" si="30">SUM(B1053:B1054)</f>
        <v>10400</v>
      </c>
      <c r="C1055" s="4">
        <f t="shared" si="30"/>
        <v>25587</v>
      </c>
      <c r="D1055" s="4">
        <f t="shared" si="30"/>
        <v>4923</v>
      </c>
      <c r="E1055" s="4">
        <f t="shared" si="30"/>
        <v>2634</v>
      </c>
      <c r="F1055" s="4">
        <f t="shared" si="30"/>
        <v>661</v>
      </c>
      <c r="G1055" s="4">
        <f t="shared" si="30"/>
        <v>1704</v>
      </c>
      <c r="H1055" s="4">
        <f t="shared" si="30"/>
        <v>8</v>
      </c>
      <c r="I1055" s="4">
        <f t="shared" si="30"/>
        <v>27</v>
      </c>
      <c r="J1055" s="4">
        <f t="shared" si="30"/>
        <v>1739</v>
      </c>
      <c r="K1055" s="4">
        <f>SUM(B1055:F1055)+J1055</f>
        <v>45944</v>
      </c>
    </row>
    <row r="1056" spans="1:11" x14ac:dyDescent="0.2">
      <c r="A1056" s="4"/>
    </row>
    <row r="1057" spans="1:11" x14ac:dyDescent="0.2">
      <c r="A1057" s="3" t="s">
        <v>3</v>
      </c>
      <c r="B1057" s="3">
        <f>+B1055</f>
        <v>10400</v>
      </c>
      <c r="C1057" s="3">
        <f>+C1055+D1055+E1055+F1055</f>
        <v>33805</v>
      </c>
    </row>
    <row r="1059" spans="1:11" x14ac:dyDescent="0.2">
      <c r="A1059" s="4" t="s">
        <v>299</v>
      </c>
      <c r="B1059" s="4"/>
      <c r="C1059" s="4"/>
    </row>
    <row r="1060" spans="1:11" x14ac:dyDescent="0.2">
      <c r="B1060" s="4"/>
      <c r="C1060" s="4"/>
    </row>
    <row r="1061" spans="1:11" x14ac:dyDescent="0.2">
      <c r="A1061" s="4"/>
      <c r="B1061" s="14" t="s">
        <v>664</v>
      </c>
      <c r="C1061" s="14" t="s">
        <v>666</v>
      </c>
      <c r="D1061" s="14" t="s">
        <v>666</v>
      </c>
      <c r="E1061" s="14" t="s">
        <v>664</v>
      </c>
      <c r="F1061" s="14" t="s">
        <v>666</v>
      </c>
      <c r="G1061" s="17"/>
      <c r="H1061" s="17"/>
      <c r="I1061" s="17"/>
      <c r="J1061" s="14" t="s">
        <v>1</v>
      </c>
      <c r="K1061" s="14"/>
    </row>
    <row r="1062" spans="1:11" x14ac:dyDescent="0.2">
      <c r="A1062" s="4" t="s">
        <v>0</v>
      </c>
      <c r="B1062" s="15" t="s">
        <v>665</v>
      </c>
      <c r="C1062" s="15" t="s">
        <v>667</v>
      </c>
      <c r="D1062" s="15" t="s">
        <v>667</v>
      </c>
      <c r="E1062" s="15" t="s">
        <v>665</v>
      </c>
      <c r="F1062" s="15" t="s">
        <v>667</v>
      </c>
      <c r="G1062" s="15" t="s">
        <v>62</v>
      </c>
      <c r="H1062" s="15" t="s">
        <v>63</v>
      </c>
      <c r="I1062" s="15" t="s">
        <v>64</v>
      </c>
      <c r="J1062" s="15" t="s">
        <v>65</v>
      </c>
      <c r="K1062" s="15" t="s">
        <v>2</v>
      </c>
    </row>
    <row r="1063" spans="1:11" x14ac:dyDescent="0.2">
      <c r="A1063" s="4"/>
      <c r="B1063" s="9" t="s">
        <v>367</v>
      </c>
      <c r="C1063" s="9" t="s">
        <v>362</v>
      </c>
      <c r="D1063" s="9" t="s">
        <v>364</v>
      </c>
      <c r="E1063" s="9" t="s">
        <v>365</v>
      </c>
      <c r="F1063" s="9" t="s">
        <v>363</v>
      </c>
      <c r="G1063" s="9"/>
      <c r="H1063" s="9"/>
      <c r="I1063" s="9"/>
      <c r="J1063" s="9"/>
      <c r="K1063" s="9"/>
    </row>
    <row r="1064" spans="1:11" x14ac:dyDescent="0.2">
      <c r="A1064" s="4" t="s">
        <v>46</v>
      </c>
      <c r="B1064" s="2">
        <v>12477</v>
      </c>
      <c r="C1064" s="2">
        <v>10661</v>
      </c>
      <c r="D1064" s="2">
        <v>2234</v>
      </c>
      <c r="E1064" s="2">
        <v>2045</v>
      </c>
      <c r="F1064" s="2">
        <v>679</v>
      </c>
      <c r="G1064" s="2">
        <v>1043</v>
      </c>
      <c r="H1064" s="2">
        <v>2</v>
      </c>
      <c r="I1064" s="2">
        <v>23</v>
      </c>
      <c r="J1064" s="2">
        <f>SUM(G1064:I1064)</f>
        <v>1068</v>
      </c>
      <c r="K1064" s="4">
        <f>SUM(B1064:F1064)+J1064</f>
        <v>29164</v>
      </c>
    </row>
    <row r="1065" spans="1:11" ht="13.5" thickBot="1" x14ac:dyDescent="0.25">
      <c r="A1065" s="4" t="s">
        <v>428</v>
      </c>
      <c r="B1065" s="7">
        <v>4107</v>
      </c>
      <c r="C1065" s="7">
        <v>3231</v>
      </c>
      <c r="D1065" s="7">
        <v>735</v>
      </c>
      <c r="E1065" s="7">
        <v>889</v>
      </c>
      <c r="F1065" s="7">
        <v>197</v>
      </c>
      <c r="G1065" s="7">
        <v>428</v>
      </c>
      <c r="H1065" s="7">
        <v>0</v>
      </c>
      <c r="I1065" s="7">
        <v>14</v>
      </c>
      <c r="J1065" s="7">
        <f>SUM(G1065:I1065)</f>
        <v>442</v>
      </c>
      <c r="K1065" s="8">
        <f>SUM(B1065:F1065)+J1065</f>
        <v>9601</v>
      </c>
    </row>
    <row r="1066" spans="1:11" x14ac:dyDescent="0.2">
      <c r="A1066" s="16" t="s">
        <v>2</v>
      </c>
      <c r="B1066" s="4">
        <f t="shared" ref="B1066:J1066" si="31">SUM(B1064:B1065)</f>
        <v>16584</v>
      </c>
      <c r="C1066" s="4">
        <f t="shared" si="31"/>
        <v>13892</v>
      </c>
      <c r="D1066" s="4">
        <f t="shared" si="31"/>
        <v>2969</v>
      </c>
      <c r="E1066" s="4">
        <f t="shared" si="31"/>
        <v>2934</v>
      </c>
      <c r="F1066" s="4">
        <f t="shared" si="31"/>
        <v>876</v>
      </c>
      <c r="G1066" s="4">
        <f t="shared" si="31"/>
        <v>1471</v>
      </c>
      <c r="H1066" s="4">
        <f t="shared" si="31"/>
        <v>2</v>
      </c>
      <c r="I1066" s="4">
        <f t="shared" si="31"/>
        <v>37</v>
      </c>
      <c r="J1066" s="4">
        <f t="shared" si="31"/>
        <v>1510</v>
      </c>
      <c r="K1066" s="4">
        <f>SUM(B1066:F1066)+J1066</f>
        <v>38765</v>
      </c>
    </row>
    <row r="1067" spans="1:11" x14ac:dyDescent="0.2">
      <c r="A1067" s="4"/>
    </row>
    <row r="1068" spans="1:11" x14ac:dyDescent="0.2">
      <c r="A1068" s="3" t="s">
        <v>3</v>
      </c>
      <c r="B1068" s="3">
        <f>+B1066+E1066</f>
        <v>19518</v>
      </c>
      <c r="C1068" s="3">
        <f>+C1066+D1066+F1066</f>
        <v>17737</v>
      </c>
    </row>
    <row r="1070" spans="1:11" x14ac:dyDescent="0.2">
      <c r="A1070" s="4" t="s">
        <v>300</v>
      </c>
      <c r="B1070" s="4"/>
      <c r="C1070" s="4"/>
      <c r="D1070" s="4"/>
    </row>
    <row r="1071" spans="1:11" x14ac:dyDescent="0.2">
      <c r="B1071" s="4"/>
      <c r="C1071" s="4"/>
      <c r="D1071" s="4"/>
    </row>
    <row r="1072" spans="1:11" x14ac:dyDescent="0.2">
      <c r="A1072" s="4"/>
      <c r="B1072" s="14" t="s">
        <v>627</v>
      </c>
      <c r="C1072" s="14" t="s">
        <v>627</v>
      </c>
      <c r="D1072" s="14" t="s">
        <v>627</v>
      </c>
      <c r="E1072" s="17"/>
      <c r="F1072" s="17"/>
      <c r="G1072" s="17"/>
      <c r="H1072" s="14" t="s">
        <v>1</v>
      </c>
      <c r="I1072" s="14"/>
    </row>
    <row r="1073" spans="1:9" x14ac:dyDescent="0.2">
      <c r="A1073" s="4" t="s">
        <v>0</v>
      </c>
      <c r="B1073" s="15" t="s">
        <v>668</v>
      </c>
      <c r="C1073" s="15" t="s">
        <v>668</v>
      </c>
      <c r="D1073" s="15" t="s">
        <v>668</v>
      </c>
      <c r="E1073" s="15" t="s">
        <v>62</v>
      </c>
      <c r="F1073" s="15" t="s">
        <v>63</v>
      </c>
      <c r="G1073" s="15" t="s">
        <v>64</v>
      </c>
      <c r="H1073" s="15" t="s">
        <v>65</v>
      </c>
      <c r="I1073" s="15" t="s">
        <v>2</v>
      </c>
    </row>
    <row r="1074" spans="1:9" x14ac:dyDescent="0.2">
      <c r="A1074" s="4"/>
      <c r="B1074" s="9" t="s">
        <v>362</v>
      </c>
      <c r="C1074" s="9" t="s">
        <v>364</v>
      </c>
      <c r="D1074" s="9" t="s">
        <v>363</v>
      </c>
      <c r="E1074" s="9"/>
      <c r="F1074" s="9"/>
      <c r="G1074" s="9"/>
      <c r="H1074" s="9"/>
      <c r="I1074" s="9"/>
    </row>
    <row r="1075" spans="1:9" x14ac:dyDescent="0.2">
      <c r="A1075" s="4" t="s">
        <v>12</v>
      </c>
      <c r="B1075" s="2">
        <v>6043</v>
      </c>
      <c r="C1075" s="2">
        <v>645</v>
      </c>
      <c r="D1075" s="2">
        <v>1261</v>
      </c>
      <c r="E1075" s="2">
        <v>3492</v>
      </c>
      <c r="F1075" s="2">
        <v>0</v>
      </c>
      <c r="G1075" s="2">
        <v>38</v>
      </c>
      <c r="H1075" s="2">
        <f>SUM(E1075:G1075)</f>
        <v>3530</v>
      </c>
      <c r="I1075" s="4">
        <f>SUM(B1075:D1075)+H1075</f>
        <v>11479</v>
      </c>
    </row>
    <row r="1076" spans="1:9" x14ac:dyDescent="0.2">
      <c r="A1076" s="4" t="s">
        <v>17</v>
      </c>
      <c r="B1076" s="2">
        <v>11295</v>
      </c>
      <c r="C1076" s="2">
        <v>1624</v>
      </c>
      <c r="D1076" s="2">
        <v>2449</v>
      </c>
      <c r="E1076" s="2">
        <v>4227</v>
      </c>
      <c r="F1076" s="2">
        <v>1</v>
      </c>
      <c r="G1076" s="2">
        <v>68</v>
      </c>
      <c r="H1076" s="2">
        <f>SUM(E1076:G1076)</f>
        <v>4296</v>
      </c>
      <c r="I1076" s="4">
        <f>SUM(B1076:D1076)+H1076</f>
        <v>19664</v>
      </c>
    </row>
    <row r="1077" spans="1:9" x14ac:dyDescent="0.2">
      <c r="A1077" s="4" t="s">
        <v>46</v>
      </c>
      <c r="B1077" s="2">
        <v>1943</v>
      </c>
      <c r="C1077" s="2">
        <v>324</v>
      </c>
      <c r="D1077" s="2">
        <v>209</v>
      </c>
      <c r="E1077" s="2">
        <v>575</v>
      </c>
      <c r="F1077" s="2">
        <v>0</v>
      </c>
      <c r="G1077" s="2">
        <v>6</v>
      </c>
      <c r="H1077" s="2">
        <f>SUM(E1077:G1077)</f>
        <v>581</v>
      </c>
      <c r="I1077" s="4">
        <f>SUM(B1077:D1077)+H1077</f>
        <v>3057</v>
      </c>
    </row>
    <row r="1078" spans="1:9" ht="13.5" thickBot="1" x14ac:dyDescent="0.25">
      <c r="A1078" s="4" t="s">
        <v>428</v>
      </c>
      <c r="B1078" s="7">
        <v>2653</v>
      </c>
      <c r="C1078" s="7">
        <v>400</v>
      </c>
      <c r="D1078" s="7">
        <v>431</v>
      </c>
      <c r="E1078" s="7">
        <v>873</v>
      </c>
      <c r="F1078" s="7">
        <v>0</v>
      </c>
      <c r="G1078" s="7">
        <v>16</v>
      </c>
      <c r="H1078" s="7">
        <f>SUM(E1078:G1078)</f>
        <v>889</v>
      </c>
      <c r="I1078" s="8">
        <f>SUM(B1078:D1078)+H1078</f>
        <v>4373</v>
      </c>
    </row>
    <row r="1079" spans="1:9" x14ac:dyDescent="0.2">
      <c r="A1079" s="16" t="s">
        <v>2</v>
      </c>
      <c r="B1079" s="4">
        <f t="shared" ref="B1079:H1079" si="32">SUM(B1075:B1078)</f>
        <v>21934</v>
      </c>
      <c r="C1079" s="4">
        <f t="shared" si="32"/>
        <v>2993</v>
      </c>
      <c r="D1079" s="4">
        <f t="shared" si="32"/>
        <v>4350</v>
      </c>
      <c r="E1079" s="4">
        <f t="shared" si="32"/>
        <v>9167</v>
      </c>
      <c r="F1079" s="4">
        <f t="shared" si="32"/>
        <v>1</v>
      </c>
      <c r="G1079" s="4">
        <f t="shared" si="32"/>
        <v>128</v>
      </c>
      <c r="H1079" s="4">
        <f t="shared" si="32"/>
        <v>9296</v>
      </c>
      <c r="I1079" s="4">
        <f>SUM(B1079:D1079)+H1079</f>
        <v>38573</v>
      </c>
    </row>
    <row r="1080" spans="1:9" x14ac:dyDescent="0.2">
      <c r="A1080" s="4"/>
    </row>
    <row r="1081" spans="1:9" x14ac:dyDescent="0.2">
      <c r="A1081" s="3" t="s">
        <v>3</v>
      </c>
      <c r="B1081" s="3">
        <f>+B1079+C1079+D1079</f>
        <v>29277</v>
      </c>
    </row>
    <row r="1083" spans="1:9" x14ac:dyDescent="0.2">
      <c r="A1083" s="4" t="s">
        <v>301</v>
      </c>
      <c r="B1083" s="4"/>
      <c r="C1083" s="4"/>
    </row>
    <row r="1084" spans="1:9" x14ac:dyDescent="0.2">
      <c r="B1084" s="4"/>
      <c r="C1084" s="4"/>
      <c r="D1084" s="4"/>
    </row>
    <row r="1085" spans="1:9" x14ac:dyDescent="0.2">
      <c r="A1085" s="4"/>
      <c r="B1085" s="14" t="s">
        <v>669</v>
      </c>
      <c r="C1085" s="14" t="s">
        <v>671</v>
      </c>
      <c r="D1085" s="14" t="s">
        <v>669</v>
      </c>
      <c r="E1085" s="17"/>
      <c r="F1085" s="17"/>
      <c r="G1085" s="17"/>
      <c r="H1085" s="14" t="s">
        <v>1</v>
      </c>
      <c r="I1085" s="14"/>
    </row>
    <row r="1086" spans="1:9" x14ac:dyDescent="0.2">
      <c r="A1086" s="4" t="s">
        <v>0</v>
      </c>
      <c r="B1086" s="15" t="s">
        <v>670</v>
      </c>
      <c r="C1086" s="15" t="s">
        <v>672</v>
      </c>
      <c r="D1086" s="15" t="s">
        <v>670</v>
      </c>
      <c r="E1086" s="15" t="s">
        <v>62</v>
      </c>
      <c r="F1086" s="15" t="s">
        <v>63</v>
      </c>
      <c r="G1086" s="15" t="s">
        <v>64</v>
      </c>
      <c r="H1086" s="15" t="s">
        <v>65</v>
      </c>
      <c r="I1086" s="15" t="s">
        <v>2</v>
      </c>
    </row>
    <row r="1087" spans="1:9" x14ac:dyDescent="0.2">
      <c r="A1087" s="4"/>
      <c r="B1087" s="9" t="s">
        <v>362</v>
      </c>
      <c r="C1087" s="9" t="s">
        <v>364</v>
      </c>
      <c r="D1087" s="9" t="s">
        <v>363</v>
      </c>
      <c r="E1087" s="9"/>
      <c r="F1087" s="9"/>
      <c r="G1087" s="9"/>
      <c r="H1087" s="9"/>
      <c r="I1087" s="9"/>
    </row>
    <row r="1088" spans="1:9" customFormat="1" x14ac:dyDescent="0.2">
      <c r="A1088" s="1" t="s">
        <v>11</v>
      </c>
      <c r="B1088" s="21">
        <v>8535</v>
      </c>
      <c r="C1088" s="21">
        <v>7335</v>
      </c>
      <c r="D1088" s="21">
        <v>2380</v>
      </c>
      <c r="E1088" s="21">
        <v>2029</v>
      </c>
      <c r="F1088" s="21">
        <v>3</v>
      </c>
      <c r="G1088" s="21">
        <v>29</v>
      </c>
      <c r="H1088" s="21">
        <f>SUM(E1088:G1088)</f>
        <v>2061</v>
      </c>
      <c r="I1088" s="4">
        <f>SUM(B1088:D1088)+H1088</f>
        <v>20311</v>
      </c>
    </row>
    <row r="1089" spans="1:11" x14ac:dyDescent="0.2">
      <c r="A1089" s="4" t="s">
        <v>13</v>
      </c>
      <c r="B1089" s="2">
        <v>5925</v>
      </c>
      <c r="C1089" s="2">
        <v>2304</v>
      </c>
      <c r="D1089" s="2">
        <v>1255</v>
      </c>
      <c r="E1089" s="2">
        <v>1286</v>
      </c>
      <c r="F1089" s="2">
        <v>2</v>
      </c>
      <c r="G1089" s="2">
        <v>7</v>
      </c>
      <c r="H1089" s="2">
        <f>SUM(E1089:G1089)</f>
        <v>1295</v>
      </c>
      <c r="I1089" s="4">
        <f>SUM(B1089:D1089)+H1089</f>
        <v>10779</v>
      </c>
    </row>
    <row r="1090" spans="1:11" ht="13.5" thickBot="1" x14ac:dyDescent="0.25">
      <c r="A1090" s="4" t="s">
        <v>73</v>
      </c>
      <c r="B1090" s="7">
        <v>601</v>
      </c>
      <c r="C1090" s="7">
        <v>338</v>
      </c>
      <c r="D1090" s="7">
        <v>117</v>
      </c>
      <c r="E1090" s="7">
        <v>295</v>
      </c>
      <c r="F1090" s="7">
        <v>0</v>
      </c>
      <c r="G1090" s="7">
        <v>3</v>
      </c>
      <c r="H1090" s="7">
        <f>SUM(E1090:G1090)</f>
        <v>298</v>
      </c>
      <c r="I1090" s="8">
        <f>SUM(B1090:D1090)+H1090</f>
        <v>1354</v>
      </c>
    </row>
    <row r="1091" spans="1:11" x14ac:dyDescent="0.2">
      <c r="A1091" s="16" t="s">
        <v>2</v>
      </c>
      <c r="B1091" s="4">
        <f t="shared" ref="B1091:H1091" si="33">SUM(B1088:B1090)</f>
        <v>15061</v>
      </c>
      <c r="C1091" s="4">
        <f t="shared" si="33"/>
        <v>9977</v>
      </c>
      <c r="D1091" s="4">
        <f t="shared" si="33"/>
        <v>3752</v>
      </c>
      <c r="E1091" s="4">
        <f t="shared" si="33"/>
        <v>3610</v>
      </c>
      <c r="F1091" s="4">
        <f t="shared" si="33"/>
        <v>5</v>
      </c>
      <c r="G1091" s="4">
        <f t="shared" si="33"/>
        <v>39</v>
      </c>
      <c r="H1091" s="4">
        <f t="shared" si="33"/>
        <v>3654</v>
      </c>
      <c r="I1091" s="4">
        <f>SUM(B1091:D1091)+H1091</f>
        <v>32444</v>
      </c>
    </row>
    <row r="1092" spans="1:11" x14ac:dyDescent="0.2">
      <c r="A1092" s="4"/>
    </row>
    <row r="1093" spans="1:11" x14ac:dyDescent="0.2">
      <c r="A1093" s="3" t="s">
        <v>3</v>
      </c>
      <c r="B1093" s="3">
        <f>+B1091+D1091</f>
        <v>18813</v>
      </c>
      <c r="C1093" s="3">
        <f>+C1091</f>
        <v>9977</v>
      </c>
    </row>
    <row r="1095" spans="1:11" x14ac:dyDescent="0.2">
      <c r="A1095" s="4" t="s">
        <v>303</v>
      </c>
      <c r="B1095" s="4"/>
      <c r="C1095" s="4"/>
      <c r="D1095" s="4"/>
      <c r="E1095" s="4"/>
    </row>
    <row r="1096" spans="1:11" x14ac:dyDescent="0.2">
      <c r="B1096" s="4"/>
      <c r="C1096" s="4"/>
      <c r="D1096" s="4"/>
      <c r="E1096" s="4"/>
    </row>
    <row r="1097" spans="1:11" x14ac:dyDescent="0.2">
      <c r="A1097" s="4"/>
      <c r="B1097" s="14" t="s">
        <v>673</v>
      </c>
      <c r="C1097" s="14" t="s">
        <v>67</v>
      </c>
      <c r="D1097" s="14" t="s">
        <v>675</v>
      </c>
      <c r="E1097" s="14" t="s">
        <v>673</v>
      </c>
      <c r="F1097" s="14" t="s">
        <v>67</v>
      </c>
      <c r="G1097" s="17"/>
      <c r="H1097" s="17"/>
      <c r="I1097" s="17"/>
      <c r="J1097" s="14" t="s">
        <v>1</v>
      </c>
      <c r="K1097" s="14"/>
    </row>
    <row r="1098" spans="1:11" x14ac:dyDescent="0.2">
      <c r="A1098" s="4" t="s">
        <v>0</v>
      </c>
      <c r="B1098" s="15" t="s">
        <v>40</v>
      </c>
      <c r="C1098" s="15" t="s">
        <v>674</v>
      </c>
      <c r="D1098" s="15" t="s">
        <v>676</v>
      </c>
      <c r="E1098" s="15" t="s">
        <v>40</v>
      </c>
      <c r="F1098" s="15" t="s">
        <v>674</v>
      </c>
      <c r="G1098" s="15" t="s">
        <v>62</v>
      </c>
      <c r="H1098" s="15" t="s">
        <v>63</v>
      </c>
      <c r="I1098" s="15" t="s">
        <v>64</v>
      </c>
      <c r="J1098" s="15" t="s">
        <v>65</v>
      </c>
      <c r="K1098" s="15" t="s">
        <v>2</v>
      </c>
    </row>
    <row r="1099" spans="1:11" x14ac:dyDescent="0.2">
      <c r="A1099" s="4"/>
      <c r="B1099" s="9" t="s">
        <v>367</v>
      </c>
      <c r="C1099" s="9" t="s">
        <v>362</v>
      </c>
      <c r="D1099" s="9" t="s">
        <v>364</v>
      </c>
      <c r="E1099" s="9" t="s">
        <v>365</v>
      </c>
      <c r="F1099" s="9" t="s">
        <v>363</v>
      </c>
      <c r="G1099" s="9"/>
      <c r="H1099" s="9"/>
      <c r="I1099" s="9"/>
      <c r="J1099" s="9"/>
      <c r="K1099" s="9"/>
    </row>
    <row r="1100" spans="1:11" x14ac:dyDescent="0.2">
      <c r="A1100" s="4" t="s">
        <v>308</v>
      </c>
      <c r="B1100" s="2">
        <v>6411</v>
      </c>
      <c r="C1100" s="2">
        <v>7256</v>
      </c>
      <c r="D1100" s="2">
        <v>658</v>
      </c>
      <c r="E1100" s="2">
        <v>717</v>
      </c>
      <c r="F1100" s="2">
        <v>573</v>
      </c>
      <c r="G1100" s="2">
        <v>488</v>
      </c>
      <c r="H1100" s="2">
        <v>0</v>
      </c>
      <c r="I1100" s="2">
        <v>6</v>
      </c>
      <c r="J1100" s="2">
        <f>SUM(G1100:I1100)</f>
        <v>494</v>
      </c>
      <c r="K1100" s="4">
        <f>SUM(B1100:F1100)+J1100</f>
        <v>16109</v>
      </c>
    </row>
    <row r="1101" spans="1:11" ht="13.5" thickBot="1" x14ac:dyDescent="0.25">
      <c r="A1101" s="4" t="s">
        <v>73</v>
      </c>
      <c r="B1101" s="7">
        <v>6816</v>
      </c>
      <c r="C1101" s="7">
        <v>6152</v>
      </c>
      <c r="D1101" s="7">
        <v>871</v>
      </c>
      <c r="E1101" s="7">
        <v>723</v>
      </c>
      <c r="F1101" s="7">
        <v>591</v>
      </c>
      <c r="G1101" s="7">
        <v>626</v>
      </c>
      <c r="H1101" s="7">
        <v>0</v>
      </c>
      <c r="I1101" s="7">
        <v>5</v>
      </c>
      <c r="J1101" s="7">
        <f>SUM(G1101:I1101)</f>
        <v>631</v>
      </c>
      <c r="K1101" s="8">
        <f>SUM(B1101:F1101)+J1101</f>
        <v>15784</v>
      </c>
    </row>
    <row r="1102" spans="1:11" x14ac:dyDescent="0.2">
      <c r="A1102" s="16" t="s">
        <v>2</v>
      </c>
      <c r="B1102" s="4">
        <f t="shared" ref="B1102:I1102" si="34">SUM(B1100:B1101)</f>
        <v>13227</v>
      </c>
      <c r="C1102" s="4">
        <f t="shared" si="34"/>
        <v>13408</v>
      </c>
      <c r="D1102" s="4">
        <f t="shared" si="34"/>
        <v>1529</v>
      </c>
      <c r="E1102" s="4">
        <f t="shared" si="34"/>
        <v>1440</v>
      </c>
      <c r="F1102" s="4">
        <f t="shared" si="34"/>
        <v>1164</v>
      </c>
      <c r="G1102" s="4">
        <f t="shared" si="34"/>
        <v>1114</v>
      </c>
      <c r="H1102" s="4">
        <f t="shared" si="34"/>
        <v>0</v>
      </c>
      <c r="I1102" s="4">
        <f t="shared" si="34"/>
        <v>11</v>
      </c>
      <c r="J1102" s="4">
        <f>SUM(J1100:J1101)</f>
        <v>1125</v>
      </c>
      <c r="K1102" s="4">
        <f>SUM(B1102:F1102)+J1102</f>
        <v>31893</v>
      </c>
    </row>
    <row r="1103" spans="1:11" x14ac:dyDescent="0.2">
      <c r="A1103" s="4"/>
    </row>
    <row r="1104" spans="1:11" x14ac:dyDescent="0.2">
      <c r="A1104" s="3" t="s">
        <v>3</v>
      </c>
      <c r="B1104" s="3">
        <f>+B1102+E1102</f>
        <v>14667</v>
      </c>
      <c r="C1104" s="3">
        <f>+C1102+F1102</f>
        <v>14572</v>
      </c>
      <c r="D1104" s="3">
        <f>+D1102</f>
        <v>1529</v>
      </c>
    </row>
    <row r="1106" spans="1:9" x14ac:dyDescent="0.2">
      <c r="A1106" s="4" t="s">
        <v>304</v>
      </c>
      <c r="B1106" s="4"/>
      <c r="C1106" s="4"/>
      <c r="D1106" s="4"/>
      <c r="E1106" s="4"/>
    </row>
    <row r="1107" spans="1:9" x14ac:dyDescent="0.2">
      <c r="B1107" s="4"/>
      <c r="C1107" s="4"/>
      <c r="D1107" s="4"/>
      <c r="E1107" s="4"/>
    </row>
    <row r="1108" spans="1:9" x14ac:dyDescent="0.2">
      <c r="A1108" s="4"/>
      <c r="B1108" s="14" t="s">
        <v>677</v>
      </c>
      <c r="C1108" s="14" t="s">
        <v>677</v>
      </c>
      <c r="D1108" s="14" t="s">
        <v>677</v>
      </c>
      <c r="E1108" s="17"/>
      <c r="F1108" s="17"/>
      <c r="G1108" s="17"/>
      <c r="H1108" s="14" t="s">
        <v>1</v>
      </c>
      <c r="I1108" s="14"/>
    </row>
    <row r="1109" spans="1:9" x14ac:dyDescent="0.2">
      <c r="A1109" s="4" t="s">
        <v>0</v>
      </c>
      <c r="B1109" s="15" t="s">
        <v>411</v>
      </c>
      <c r="C1109" s="15" t="s">
        <v>411</v>
      </c>
      <c r="D1109" s="15" t="s">
        <v>411</v>
      </c>
      <c r="E1109" s="15" t="s">
        <v>62</v>
      </c>
      <c r="F1109" s="15" t="s">
        <v>63</v>
      </c>
      <c r="G1109" s="15" t="s">
        <v>64</v>
      </c>
      <c r="H1109" s="15" t="s">
        <v>65</v>
      </c>
      <c r="I1109" s="15" t="s">
        <v>2</v>
      </c>
    </row>
    <row r="1110" spans="1:9" x14ac:dyDescent="0.2">
      <c r="A1110" s="4"/>
      <c r="B1110" s="9" t="s">
        <v>362</v>
      </c>
      <c r="C1110" s="9" t="s">
        <v>364</v>
      </c>
      <c r="D1110" s="9" t="s">
        <v>363</v>
      </c>
      <c r="E1110" s="9"/>
      <c r="F1110" s="9"/>
      <c r="G1110" s="9"/>
      <c r="H1110" s="9"/>
      <c r="I1110" s="9"/>
    </row>
    <row r="1111" spans="1:9" x14ac:dyDescent="0.2">
      <c r="A1111" s="4" t="s">
        <v>18</v>
      </c>
      <c r="B1111" s="2">
        <v>4661</v>
      </c>
      <c r="C1111" s="2">
        <v>634</v>
      </c>
      <c r="D1111" s="2">
        <v>532</v>
      </c>
      <c r="E1111" s="2">
        <v>1160</v>
      </c>
      <c r="F1111" s="2">
        <v>1</v>
      </c>
      <c r="G1111" s="2">
        <v>21</v>
      </c>
      <c r="H1111" s="2">
        <f>SUM(E1111:G1111)</f>
        <v>1182</v>
      </c>
      <c r="I1111" s="4">
        <f>SUM(B1111:D1111)+H1111</f>
        <v>7009</v>
      </c>
    </row>
    <row r="1112" spans="1:9" x14ac:dyDescent="0.2">
      <c r="A1112" s="4" t="s">
        <v>308</v>
      </c>
      <c r="B1112" s="2">
        <v>5354</v>
      </c>
      <c r="C1112" s="2">
        <v>678</v>
      </c>
      <c r="D1112" s="2">
        <v>645</v>
      </c>
      <c r="E1112" s="2">
        <v>1357</v>
      </c>
      <c r="F1112" s="2">
        <v>0</v>
      </c>
      <c r="G1112" s="2">
        <v>13</v>
      </c>
      <c r="H1112" s="2">
        <f>SUM(E1112:G1112)</f>
        <v>1370</v>
      </c>
      <c r="I1112" s="4">
        <f>SUM(B1112:D1112)+H1112</f>
        <v>8047</v>
      </c>
    </row>
    <row r="1113" spans="1:9" x14ac:dyDescent="0.2">
      <c r="A1113" s="4" t="s">
        <v>48</v>
      </c>
      <c r="B1113" s="2">
        <v>5871</v>
      </c>
      <c r="C1113" s="2">
        <v>924</v>
      </c>
      <c r="D1113" s="2">
        <v>1041</v>
      </c>
      <c r="E1113" s="2">
        <v>2498</v>
      </c>
      <c r="F1113" s="2">
        <v>0</v>
      </c>
      <c r="G1113" s="2">
        <v>61</v>
      </c>
      <c r="H1113" s="2">
        <f>SUM(E1113:G1113)</f>
        <v>2559</v>
      </c>
      <c r="I1113" s="4">
        <f>SUM(B1113:D1113)+H1113</f>
        <v>10395</v>
      </c>
    </row>
    <row r="1114" spans="1:9" ht="13.5" thickBot="1" x14ac:dyDescent="0.25">
      <c r="A1114" s="4" t="s">
        <v>73</v>
      </c>
      <c r="B1114" s="7">
        <v>2232</v>
      </c>
      <c r="C1114" s="7">
        <v>328</v>
      </c>
      <c r="D1114" s="7">
        <v>326</v>
      </c>
      <c r="E1114" s="7">
        <v>874</v>
      </c>
      <c r="F1114" s="7">
        <v>0</v>
      </c>
      <c r="G1114" s="7">
        <v>7</v>
      </c>
      <c r="H1114" s="7">
        <f>SUM(E1114:G1114)</f>
        <v>881</v>
      </c>
      <c r="I1114" s="8">
        <f>SUM(B1114:D1114)+H1114</f>
        <v>3767</v>
      </c>
    </row>
    <row r="1115" spans="1:9" x14ac:dyDescent="0.2">
      <c r="A1115" s="16" t="s">
        <v>2</v>
      </c>
      <c r="B1115" s="4">
        <f t="shared" ref="B1115:G1115" si="35">SUM(B1111:B1114)</f>
        <v>18118</v>
      </c>
      <c r="C1115" s="4">
        <f t="shared" si="35"/>
        <v>2564</v>
      </c>
      <c r="D1115" s="4">
        <f t="shared" si="35"/>
        <v>2544</v>
      </c>
      <c r="E1115" s="4">
        <f>SUM(E1111:E1114)</f>
        <v>5889</v>
      </c>
      <c r="F1115" s="4">
        <f t="shared" si="35"/>
        <v>1</v>
      </c>
      <c r="G1115" s="4">
        <f t="shared" si="35"/>
        <v>102</v>
      </c>
      <c r="H1115" s="4">
        <f>SUM(H1111:H1114)</f>
        <v>5992</v>
      </c>
      <c r="I1115" s="4">
        <f>SUM(B1115:D1115)+H1115</f>
        <v>29218</v>
      </c>
    </row>
    <row r="1116" spans="1:9" x14ac:dyDescent="0.2">
      <c r="A1116" s="4"/>
    </row>
    <row r="1117" spans="1:9" x14ac:dyDescent="0.2">
      <c r="A1117" s="3" t="s">
        <v>3</v>
      </c>
      <c r="B1117" s="3">
        <f>+B1115+C1115+D1115</f>
        <v>23226</v>
      </c>
    </row>
    <row r="1119" spans="1:9" x14ac:dyDescent="0.2">
      <c r="A1119" s="4" t="s">
        <v>307</v>
      </c>
      <c r="B1119" s="4"/>
      <c r="C1119" s="4"/>
      <c r="D1119" s="4"/>
      <c r="E1119" s="4"/>
      <c r="F1119" s="4"/>
    </row>
    <row r="1120" spans="1:9" x14ac:dyDescent="0.2">
      <c r="B1120" s="4"/>
      <c r="C1120" s="4"/>
      <c r="D1120" s="4"/>
      <c r="E1120" s="4"/>
      <c r="F1120" s="4"/>
    </row>
    <row r="1121" spans="1:9" x14ac:dyDescent="0.2">
      <c r="A1121" s="4"/>
      <c r="B1121" s="14" t="s">
        <v>305</v>
      </c>
      <c r="C1121" s="14" t="s">
        <v>305</v>
      </c>
      <c r="D1121" s="17"/>
      <c r="E1121" s="17"/>
      <c r="F1121" s="17"/>
      <c r="G1121" s="14" t="s">
        <v>1</v>
      </c>
      <c r="H1121" s="14"/>
    </row>
    <row r="1122" spans="1:9" x14ac:dyDescent="0.2">
      <c r="A1122" s="4" t="s">
        <v>0</v>
      </c>
      <c r="B1122" s="15" t="s">
        <v>306</v>
      </c>
      <c r="C1122" s="15" t="s">
        <v>306</v>
      </c>
      <c r="D1122" s="15" t="s">
        <v>62</v>
      </c>
      <c r="E1122" s="15" t="s">
        <v>63</v>
      </c>
      <c r="F1122" s="15" t="s">
        <v>64</v>
      </c>
      <c r="G1122" s="15" t="s">
        <v>65</v>
      </c>
      <c r="H1122" s="15" t="s">
        <v>2</v>
      </c>
    </row>
    <row r="1123" spans="1:9" x14ac:dyDescent="0.2">
      <c r="A1123" s="4"/>
      <c r="B1123" s="9" t="s">
        <v>362</v>
      </c>
      <c r="C1123" s="9" t="s">
        <v>364</v>
      </c>
      <c r="D1123" s="9"/>
      <c r="E1123" s="9"/>
      <c r="F1123" s="9"/>
      <c r="G1123" s="9"/>
      <c r="H1123" s="9"/>
    </row>
    <row r="1124" spans="1:9" x14ac:dyDescent="0.2">
      <c r="A1124" s="4" t="s">
        <v>14</v>
      </c>
      <c r="B1124" s="2">
        <v>9726</v>
      </c>
      <c r="C1124" s="2">
        <v>1648</v>
      </c>
      <c r="D1124" s="2">
        <v>2524</v>
      </c>
      <c r="E1124" s="2">
        <v>18</v>
      </c>
      <c r="F1124" s="2">
        <v>25</v>
      </c>
      <c r="G1124" s="2">
        <f>SUM(D1124:F1124)</f>
        <v>2567</v>
      </c>
      <c r="H1124" s="4">
        <f t="shared" ref="H1124:H1129" si="36">SUM(B1124:C1124)+G1124</f>
        <v>13941</v>
      </c>
    </row>
    <row r="1125" spans="1:9" x14ac:dyDescent="0.2">
      <c r="A1125" s="4" t="s">
        <v>15</v>
      </c>
      <c r="B1125" s="2">
        <v>1679</v>
      </c>
      <c r="C1125" s="2">
        <v>289</v>
      </c>
      <c r="D1125" s="2">
        <v>472</v>
      </c>
      <c r="E1125" s="2">
        <v>34</v>
      </c>
      <c r="F1125" s="2">
        <v>6</v>
      </c>
      <c r="G1125" s="2">
        <f>SUM(D1125:F1125)</f>
        <v>512</v>
      </c>
      <c r="H1125" s="4">
        <f t="shared" si="36"/>
        <v>2480</v>
      </c>
    </row>
    <row r="1126" spans="1:9" x14ac:dyDescent="0.2">
      <c r="A1126" s="4" t="s">
        <v>429</v>
      </c>
      <c r="B1126" s="2">
        <v>5386</v>
      </c>
      <c r="C1126" s="2">
        <v>909</v>
      </c>
      <c r="D1126" s="2">
        <v>1302</v>
      </c>
      <c r="E1126" s="2">
        <v>208</v>
      </c>
      <c r="F1126" s="2">
        <v>20</v>
      </c>
      <c r="G1126" s="2">
        <f>SUM(D1126:F1126)</f>
        <v>1530</v>
      </c>
      <c r="H1126" s="4">
        <f t="shared" si="36"/>
        <v>7825</v>
      </c>
    </row>
    <row r="1127" spans="1:9" x14ac:dyDescent="0.2">
      <c r="A1127" s="4" t="s">
        <v>48</v>
      </c>
      <c r="B1127" s="2">
        <v>4075</v>
      </c>
      <c r="C1127" s="2">
        <v>811</v>
      </c>
      <c r="D1127" s="2">
        <v>1603</v>
      </c>
      <c r="E1127" s="2">
        <v>0</v>
      </c>
      <c r="F1127" s="2">
        <v>18</v>
      </c>
      <c r="G1127" s="2">
        <f>SUM(D1127:F1127)</f>
        <v>1621</v>
      </c>
      <c r="H1127" s="4">
        <f t="shared" si="36"/>
        <v>6507</v>
      </c>
    </row>
    <row r="1128" spans="1:9" ht="13.5" thickBot="1" x14ac:dyDescent="0.25">
      <c r="A1128" s="4" t="s">
        <v>73</v>
      </c>
      <c r="B1128" s="7">
        <v>2814</v>
      </c>
      <c r="C1128" s="7">
        <v>639</v>
      </c>
      <c r="D1128" s="7">
        <v>1687</v>
      </c>
      <c r="E1128" s="7">
        <v>0</v>
      </c>
      <c r="F1128" s="7">
        <v>11</v>
      </c>
      <c r="G1128" s="7">
        <f>SUM(D1128:F1128)</f>
        <v>1698</v>
      </c>
      <c r="H1128" s="8">
        <f t="shared" si="36"/>
        <v>5151</v>
      </c>
    </row>
    <row r="1129" spans="1:9" x14ac:dyDescent="0.2">
      <c r="A1129" s="16" t="s">
        <v>2</v>
      </c>
      <c r="B1129" s="4">
        <f t="shared" ref="B1129:G1129" si="37">SUM(B1124:B1128)</f>
        <v>23680</v>
      </c>
      <c r="C1129" s="4">
        <f t="shared" si="37"/>
        <v>4296</v>
      </c>
      <c r="D1129" s="4">
        <f t="shared" si="37"/>
        <v>7588</v>
      </c>
      <c r="E1129" s="4">
        <f t="shared" si="37"/>
        <v>260</v>
      </c>
      <c r="F1129" s="4">
        <f t="shared" si="37"/>
        <v>80</v>
      </c>
      <c r="G1129" s="4">
        <f t="shared" si="37"/>
        <v>7928</v>
      </c>
      <c r="H1129" s="4">
        <f t="shared" si="36"/>
        <v>35904</v>
      </c>
    </row>
    <row r="1130" spans="1:9" x14ac:dyDescent="0.2">
      <c r="A1130" s="4"/>
    </row>
    <row r="1131" spans="1:9" x14ac:dyDescent="0.2">
      <c r="A1131" s="3" t="s">
        <v>3</v>
      </c>
      <c r="B1131" s="3">
        <f>+B1129+C1129</f>
        <v>27976</v>
      </c>
    </row>
    <row r="1133" spans="1:9" x14ac:dyDescent="0.2">
      <c r="A1133" s="4" t="s">
        <v>309</v>
      </c>
      <c r="B1133" s="4"/>
      <c r="C1133" s="4"/>
      <c r="D1133" s="4"/>
      <c r="E1133" s="4"/>
      <c r="F1133" s="4"/>
    </row>
    <row r="1134" spans="1:9" x14ac:dyDescent="0.2">
      <c r="B1134" s="4"/>
      <c r="C1134" s="4"/>
      <c r="D1134" s="4"/>
      <c r="E1134" s="4"/>
      <c r="F1134" s="4"/>
    </row>
    <row r="1135" spans="1:9" x14ac:dyDescent="0.2">
      <c r="A1135" s="4"/>
      <c r="B1135" s="14" t="s">
        <v>678</v>
      </c>
      <c r="C1135" s="14" t="s">
        <v>678</v>
      </c>
      <c r="D1135" s="14" t="s">
        <v>678</v>
      </c>
      <c r="E1135" s="17"/>
      <c r="F1135" s="17"/>
      <c r="G1135" s="17"/>
      <c r="H1135" s="14" t="s">
        <v>1</v>
      </c>
      <c r="I1135" s="14"/>
    </row>
    <row r="1136" spans="1:9" x14ac:dyDescent="0.2">
      <c r="A1136" s="4" t="s">
        <v>0</v>
      </c>
      <c r="B1136" s="15" t="s">
        <v>679</v>
      </c>
      <c r="C1136" s="15" t="s">
        <v>679</v>
      </c>
      <c r="D1136" s="15" t="s">
        <v>679</v>
      </c>
      <c r="E1136" s="15" t="s">
        <v>62</v>
      </c>
      <c r="F1136" s="15" t="s">
        <v>63</v>
      </c>
      <c r="G1136" s="15" t="s">
        <v>64</v>
      </c>
      <c r="H1136" s="15" t="s">
        <v>65</v>
      </c>
      <c r="I1136" s="15" t="s">
        <v>2</v>
      </c>
    </row>
    <row r="1137" spans="1:9" x14ac:dyDescent="0.2">
      <c r="A1137" s="4"/>
      <c r="B1137" s="9" t="s">
        <v>367</v>
      </c>
      <c r="C1137" s="9" t="s">
        <v>365</v>
      </c>
      <c r="D1137" s="9" t="s">
        <v>363</v>
      </c>
      <c r="E1137" s="9"/>
      <c r="F1137" s="9"/>
      <c r="G1137" s="9"/>
      <c r="H1137" s="9"/>
      <c r="I1137" s="9"/>
    </row>
    <row r="1138" spans="1:9" x14ac:dyDescent="0.2">
      <c r="A1138" s="4" t="s">
        <v>429</v>
      </c>
      <c r="B1138" s="2">
        <v>869</v>
      </c>
      <c r="C1138" s="2">
        <v>139</v>
      </c>
      <c r="D1138" s="2">
        <v>216</v>
      </c>
      <c r="E1138" s="2">
        <v>553</v>
      </c>
      <c r="F1138" s="2">
        <v>3</v>
      </c>
      <c r="G1138" s="2">
        <v>5</v>
      </c>
      <c r="H1138" s="2">
        <f>SUM(E1138:G1138)</f>
        <v>561</v>
      </c>
      <c r="I1138" s="4">
        <f>SUM(B1138:D1138)+H1138</f>
        <v>1785</v>
      </c>
    </row>
    <row r="1139" spans="1:9" ht="13.5" thickBot="1" x14ac:dyDescent="0.25">
      <c r="A1139" s="4" t="s">
        <v>48</v>
      </c>
      <c r="B1139" s="7">
        <v>12864</v>
      </c>
      <c r="C1139" s="7">
        <v>1934</v>
      </c>
      <c r="D1139" s="7">
        <v>2898</v>
      </c>
      <c r="E1139" s="7">
        <v>5974</v>
      </c>
      <c r="F1139" s="7">
        <v>3</v>
      </c>
      <c r="G1139" s="7">
        <v>92</v>
      </c>
      <c r="H1139" s="7">
        <f>SUM(E1139:G1139)</f>
        <v>6069</v>
      </c>
      <c r="I1139" s="8">
        <f>SUM(B1139:D1139)+H1139</f>
        <v>23765</v>
      </c>
    </row>
    <row r="1140" spans="1:9" x14ac:dyDescent="0.2">
      <c r="A1140" s="16" t="s">
        <v>2</v>
      </c>
      <c r="B1140" s="4">
        <f>SUM(B1138:B1139)</f>
        <v>13733</v>
      </c>
      <c r="C1140" s="4">
        <f t="shared" ref="C1140:H1140" si="38">SUM(C1138:C1139)</f>
        <v>2073</v>
      </c>
      <c r="D1140" s="4">
        <f t="shared" si="38"/>
        <v>3114</v>
      </c>
      <c r="E1140" s="4">
        <f t="shared" si="38"/>
        <v>6527</v>
      </c>
      <c r="F1140" s="4">
        <f t="shared" si="38"/>
        <v>6</v>
      </c>
      <c r="G1140" s="4">
        <f t="shared" si="38"/>
        <v>97</v>
      </c>
      <c r="H1140" s="4">
        <f t="shared" si="38"/>
        <v>6630</v>
      </c>
      <c r="I1140" s="4">
        <f>SUM(B1140:D1140)+H1140</f>
        <v>25550</v>
      </c>
    </row>
    <row r="1141" spans="1:9" x14ac:dyDescent="0.2">
      <c r="A1141" s="4"/>
    </row>
    <row r="1142" spans="1:9" x14ac:dyDescent="0.2">
      <c r="A1142" s="3" t="s">
        <v>3</v>
      </c>
      <c r="B1142" s="3">
        <f>+B1140+C1140+D1140</f>
        <v>18920</v>
      </c>
    </row>
    <row r="1144" spans="1:9" x14ac:dyDescent="0.2">
      <c r="A1144" s="4" t="s">
        <v>310</v>
      </c>
      <c r="B1144" s="4"/>
      <c r="C1144" s="4"/>
      <c r="D1144" s="4"/>
      <c r="E1144" s="4"/>
      <c r="F1144" s="4"/>
    </row>
    <row r="1145" spans="1:9" x14ac:dyDescent="0.2">
      <c r="B1145" s="4"/>
      <c r="C1145" s="4"/>
      <c r="D1145" s="4"/>
      <c r="E1145" s="4"/>
      <c r="F1145" s="4"/>
    </row>
    <row r="1146" spans="1:9" x14ac:dyDescent="0.2">
      <c r="A1146" s="4"/>
      <c r="B1146" s="14" t="s">
        <v>316</v>
      </c>
      <c r="C1146" s="14" t="s">
        <v>316</v>
      </c>
      <c r="D1146" s="14" t="s">
        <v>316</v>
      </c>
      <c r="E1146" s="17"/>
      <c r="F1146" s="17"/>
      <c r="G1146" s="17"/>
      <c r="H1146" s="14" t="s">
        <v>1</v>
      </c>
      <c r="I1146" s="14"/>
    </row>
    <row r="1147" spans="1:9" x14ac:dyDescent="0.2">
      <c r="A1147" s="4" t="s">
        <v>0</v>
      </c>
      <c r="B1147" s="15" t="s">
        <v>317</v>
      </c>
      <c r="C1147" s="15" t="s">
        <v>317</v>
      </c>
      <c r="D1147" s="15" t="s">
        <v>317</v>
      </c>
      <c r="E1147" s="15" t="s">
        <v>62</v>
      </c>
      <c r="F1147" s="15" t="s">
        <v>63</v>
      </c>
      <c r="G1147" s="15" t="s">
        <v>64</v>
      </c>
      <c r="H1147" s="15" t="s">
        <v>65</v>
      </c>
      <c r="I1147" s="15" t="s">
        <v>2</v>
      </c>
    </row>
    <row r="1148" spans="1:9" x14ac:dyDescent="0.2">
      <c r="A1148" s="4"/>
      <c r="B1148" s="9" t="s">
        <v>362</v>
      </c>
      <c r="C1148" s="9" t="s">
        <v>364</v>
      </c>
      <c r="D1148" s="9" t="s">
        <v>363</v>
      </c>
      <c r="E1148" s="9"/>
      <c r="F1148" s="9"/>
      <c r="G1148" s="9"/>
      <c r="H1148" s="9"/>
      <c r="I1148" s="9"/>
    </row>
    <row r="1149" spans="1:9" x14ac:dyDescent="0.2">
      <c r="A1149" s="4" t="s">
        <v>308</v>
      </c>
      <c r="B1149" s="2">
        <v>592</v>
      </c>
      <c r="C1149" s="2">
        <v>57</v>
      </c>
      <c r="D1149" s="2">
        <v>62</v>
      </c>
      <c r="E1149" s="2">
        <v>174</v>
      </c>
      <c r="F1149" s="2">
        <v>0</v>
      </c>
      <c r="G1149" s="2">
        <v>3</v>
      </c>
      <c r="H1149" s="2">
        <f>SUM(E1149:G1149)</f>
        <v>177</v>
      </c>
      <c r="I1149" s="4">
        <f>SUM(B1149:D1149)+H1149</f>
        <v>888</v>
      </c>
    </row>
    <row r="1150" spans="1:9" customFormat="1" x14ac:dyDescent="0.2">
      <c r="A1150" s="1" t="s">
        <v>75</v>
      </c>
      <c r="B1150" s="21">
        <v>4445</v>
      </c>
      <c r="C1150" s="21">
        <v>800</v>
      </c>
      <c r="D1150" s="21">
        <v>769</v>
      </c>
      <c r="E1150" s="21">
        <v>1464</v>
      </c>
      <c r="F1150" s="21">
        <v>0</v>
      </c>
      <c r="G1150" s="21">
        <v>52</v>
      </c>
      <c r="H1150" s="21">
        <f>SUM(E1150:G1150)</f>
        <v>1516</v>
      </c>
      <c r="I1150" s="4">
        <f>SUM(B1150:D1150)+H1150</f>
        <v>7530</v>
      </c>
    </row>
    <row r="1151" spans="1:9" ht="13.5" thickBot="1" x14ac:dyDescent="0.25">
      <c r="A1151" s="4" t="s">
        <v>302</v>
      </c>
      <c r="B1151" s="7">
        <v>15839</v>
      </c>
      <c r="C1151" s="7">
        <v>2608</v>
      </c>
      <c r="D1151" s="7">
        <v>2553</v>
      </c>
      <c r="E1151" s="7">
        <v>5112</v>
      </c>
      <c r="F1151" s="7">
        <v>11</v>
      </c>
      <c r="G1151" s="7">
        <v>130</v>
      </c>
      <c r="H1151" s="7">
        <f>SUM(E1151:G1151)</f>
        <v>5253</v>
      </c>
      <c r="I1151" s="8">
        <f>SUM(B1151:D1151)+H1151</f>
        <v>26253</v>
      </c>
    </row>
    <row r="1152" spans="1:9" x14ac:dyDescent="0.2">
      <c r="A1152" s="16" t="s">
        <v>2</v>
      </c>
      <c r="B1152" s="4">
        <f t="shared" ref="B1152:G1152" si="39">SUM(B1149:B1151)</f>
        <v>20876</v>
      </c>
      <c r="C1152" s="4">
        <f t="shared" si="39"/>
        <v>3465</v>
      </c>
      <c r="D1152" s="4">
        <f t="shared" si="39"/>
        <v>3384</v>
      </c>
      <c r="E1152" s="4">
        <f t="shared" si="39"/>
        <v>6750</v>
      </c>
      <c r="F1152" s="4">
        <f t="shared" si="39"/>
        <v>11</v>
      </c>
      <c r="G1152" s="4">
        <f t="shared" si="39"/>
        <v>185</v>
      </c>
      <c r="H1152" s="4">
        <f>SUM(H1149:H1151)</f>
        <v>6946</v>
      </c>
      <c r="I1152" s="4">
        <f>SUM(B1152:D1152)+H1152</f>
        <v>34671</v>
      </c>
    </row>
    <row r="1153" spans="1:9" x14ac:dyDescent="0.2">
      <c r="A1153" s="4"/>
    </row>
    <row r="1154" spans="1:9" x14ac:dyDescent="0.2">
      <c r="A1154" s="3" t="s">
        <v>3</v>
      </c>
      <c r="B1154" s="3">
        <f>+B1152+C1152+D1152</f>
        <v>27725</v>
      </c>
    </row>
    <row r="1156" spans="1:9" x14ac:dyDescent="0.2">
      <c r="A1156" s="4" t="s">
        <v>311</v>
      </c>
      <c r="B1156" s="4"/>
      <c r="C1156" s="4"/>
      <c r="D1156" s="4"/>
      <c r="E1156" s="4"/>
      <c r="F1156" s="4"/>
    </row>
    <row r="1157" spans="1:9" x14ac:dyDescent="0.2">
      <c r="B1157" s="4"/>
      <c r="C1157" s="4"/>
      <c r="D1157" s="4"/>
      <c r="E1157" s="4"/>
      <c r="F1157" s="4"/>
    </row>
    <row r="1158" spans="1:9" x14ac:dyDescent="0.2">
      <c r="A1158" s="4"/>
      <c r="B1158" s="14" t="s">
        <v>70</v>
      </c>
      <c r="C1158" s="14" t="s">
        <v>60</v>
      </c>
      <c r="D1158" s="14" t="s">
        <v>60</v>
      </c>
      <c r="E1158" s="17"/>
      <c r="F1158" s="17"/>
      <c r="G1158" s="17"/>
      <c r="H1158" s="14" t="s">
        <v>1</v>
      </c>
      <c r="I1158" s="14"/>
    </row>
    <row r="1159" spans="1:9" x14ac:dyDescent="0.2">
      <c r="A1159" s="4" t="s">
        <v>0</v>
      </c>
      <c r="B1159" s="15" t="s">
        <v>680</v>
      </c>
      <c r="C1159" s="15" t="s">
        <v>681</v>
      </c>
      <c r="D1159" s="15" t="s">
        <v>681</v>
      </c>
      <c r="E1159" s="15" t="s">
        <v>62</v>
      </c>
      <c r="F1159" s="15" t="s">
        <v>63</v>
      </c>
      <c r="G1159" s="15" t="s">
        <v>64</v>
      </c>
      <c r="H1159" s="15" t="s">
        <v>65</v>
      </c>
      <c r="I1159" s="15" t="s">
        <v>2</v>
      </c>
    </row>
    <row r="1160" spans="1:9" x14ac:dyDescent="0.2">
      <c r="A1160" s="4"/>
      <c r="B1160" s="9" t="s">
        <v>367</v>
      </c>
      <c r="C1160" s="9" t="s">
        <v>362</v>
      </c>
      <c r="D1160" s="9" t="s">
        <v>364</v>
      </c>
      <c r="E1160" s="9"/>
      <c r="F1160" s="9"/>
      <c r="G1160" s="9"/>
      <c r="H1160" s="9"/>
      <c r="I1160" s="9"/>
    </row>
    <row r="1161" spans="1:9" x14ac:dyDescent="0.2">
      <c r="A1161" s="4" t="s">
        <v>49</v>
      </c>
      <c r="B1161" s="2">
        <v>9273</v>
      </c>
      <c r="C1161" s="2">
        <v>7432</v>
      </c>
      <c r="D1161" s="2">
        <v>1553</v>
      </c>
      <c r="E1161" s="2">
        <v>489</v>
      </c>
      <c r="F1161" s="2">
        <v>1</v>
      </c>
      <c r="G1161" s="2">
        <v>23</v>
      </c>
      <c r="H1161" s="2">
        <f>SUM(E1161:G1161)</f>
        <v>513</v>
      </c>
      <c r="I1161" s="4">
        <f>SUM(B1161:D1161)+H1161</f>
        <v>18771</v>
      </c>
    </row>
    <row r="1162" spans="1:9" x14ac:dyDescent="0.2">
      <c r="A1162" s="4" t="s">
        <v>48</v>
      </c>
      <c r="B1162" s="2">
        <v>1892</v>
      </c>
      <c r="C1162" s="2">
        <v>1724</v>
      </c>
      <c r="D1162" s="2">
        <v>387</v>
      </c>
      <c r="E1162" s="2">
        <v>223</v>
      </c>
      <c r="F1162" s="2">
        <v>0</v>
      </c>
      <c r="G1162" s="2">
        <v>12</v>
      </c>
      <c r="H1162" s="2">
        <f>SUM(E1162:G1162)</f>
        <v>235</v>
      </c>
      <c r="I1162" s="4">
        <f>SUM(B1162:D1162)+H1162</f>
        <v>4238</v>
      </c>
    </row>
    <row r="1163" spans="1:9" ht="13.5" thickBot="1" x14ac:dyDescent="0.25">
      <c r="A1163" s="4" t="s">
        <v>44</v>
      </c>
      <c r="B1163" s="7">
        <v>5908</v>
      </c>
      <c r="C1163" s="7">
        <v>3573</v>
      </c>
      <c r="D1163" s="7">
        <v>770</v>
      </c>
      <c r="E1163" s="7">
        <v>613</v>
      </c>
      <c r="F1163" s="7">
        <v>4</v>
      </c>
      <c r="G1163" s="7">
        <v>17</v>
      </c>
      <c r="H1163" s="7">
        <f>SUM(E1163:G1163)</f>
        <v>634</v>
      </c>
      <c r="I1163" s="8">
        <f>SUM(B1163:D1163)+H1163</f>
        <v>10885</v>
      </c>
    </row>
    <row r="1164" spans="1:9" x14ac:dyDescent="0.2">
      <c r="A1164" s="16" t="s">
        <v>2</v>
      </c>
      <c r="B1164" s="4">
        <f t="shared" ref="B1164:H1164" si="40">SUM(B1161:B1163)</f>
        <v>17073</v>
      </c>
      <c r="C1164" s="4">
        <f t="shared" si="40"/>
        <v>12729</v>
      </c>
      <c r="D1164" s="4">
        <f t="shared" si="40"/>
        <v>2710</v>
      </c>
      <c r="E1164" s="4">
        <f t="shared" si="40"/>
        <v>1325</v>
      </c>
      <c r="F1164" s="4">
        <f t="shared" si="40"/>
        <v>5</v>
      </c>
      <c r="G1164" s="4">
        <f t="shared" si="40"/>
        <v>52</v>
      </c>
      <c r="H1164" s="4">
        <f t="shared" si="40"/>
        <v>1382</v>
      </c>
      <c r="I1164" s="4">
        <f>SUM(B1164:D1164)+H1164</f>
        <v>33894</v>
      </c>
    </row>
    <row r="1165" spans="1:9" x14ac:dyDescent="0.2">
      <c r="A1165" s="4"/>
    </row>
    <row r="1166" spans="1:9" x14ac:dyDescent="0.2">
      <c r="A1166" s="3" t="s">
        <v>3</v>
      </c>
      <c r="B1166" s="3">
        <f>+B1164</f>
        <v>17073</v>
      </c>
      <c r="C1166" s="3">
        <f>+C1164+D1164</f>
        <v>15439</v>
      </c>
    </row>
    <row r="1168" spans="1:9" x14ac:dyDescent="0.2">
      <c r="A1168" s="4" t="s">
        <v>312</v>
      </c>
      <c r="B1168" s="4"/>
      <c r="C1168" s="4"/>
      <c r="D1168" s="4"/>
    </row>
    <row r="1169" spans="1:8" x14ac:dyDescent="0.2">
      <c r="B1169" s="4"/>
      <c r="C1169" s="4"/>
      <c r="D1169" s="4"/>
    </row>
    <row r="1170" spans="1:8" x14ac:dyDescent="0.2">
      <c r="A1170" s="4"/>
      <c r="B1170" s="14" t="s">
        <v>682</v>
      </c>
      <c r="C1170" s="17"/>
      <c r="D1170" s="17"/>
      <c r="E1170" s="17"/>
      <c r="F1170" s="14" t="s">
        <v>1</v>
      </c>
      <c r="G1170" s="14"/>
    </row>
    <row r="1171" spans="1:8" x14ac:dyDescent="0.2">
      <c r="A1171" s="4" t="s">
        <v>0</v>
      </c>
      <c r="B1171" s="15" t="s">
        <v>683</v>
      </c>
      <c r="C1171" s="15" t="s">
        <v>62</v>
      </c>
      <c r="D1171" s="15" t="s">
        <v>63</v>
      </c>
      <c r="E1171" s="15" t="s">
        <v>64</v>
      </c>
      <c r="F1171" s="15" t="s">
        <v>65</v>
      </c>
      <c r="G1171" s="15" t="s">
        <v>2</v>
      </c>
    </row>
    <row r="1172" spans="1:8" x14ac:dyDescent="0.2">
      <c r="A1172" s="4"/>
      <c r="B1172" s="9" t="s">
        <v>362</v>
      </c>
      <c r="C1172" s="9"/>
      <c r="D1172" s="9"/>
      <c r="E1172" s="9"/>
      <c r="F1172" s="9"/>
      <c r="G1172" s="9"/>
    </row>
    <row r="1173" spans="1:8" x14ac:dyDescent="0.2">
      <c r="A1173" s="4" t="s">
        <v>47</v>
      </c>
      <c r="B1173" s="2">
        <v>12741</v>
      </c>
      <c r="C1173" s="2">
        <v>5446</v>
      </c>
      <c r="D1173" s="2">
        <v>0</v>
      </c>
      <c r="E1173" s="2">
        <v>30</v>
      </c>
      <c r="F1173" s="2">
        <f>SUM(C1173:E1173)</f>
        <v>5476</v>
      </c>
      <c r="G1173" s="4">
        <f>SUM(B1173:B1173)+F1173</f>
        <v>18217</v>
      </c>
    </row>
    <row r="1174" spans="1:8" x14ac:dyDescent="0.2">
      <c r="A1174" s="4" t="s">
        <v>76</v>
      </c>
      <c r="B1174" s="2">
        <v>7453</v>
      </c>
      <c r="C1174" s="2">
        <v>1892</v>
      </c>
      <c r="D1174" s="2">
        <v>7</v>
      </c>
      <c r="E1174" s="2">
        <v>20</v>
      </c>
      <c r="F1174" s="2">
        <f>SUM(C1174:E1174)</f>
        <v>1919</v>
      </c>
      <c r="G1174" s="4">
        <f>SUM(B1174:B1174)+F1174</f>
        <v>9372</v>
      </c>
    </row>
    <row r="1175" spans="1:8" x14ac:dyDescent="0.2">
      <c r="A1175" s="4" t="s">
        <v>43</v>
      </c>
      <c r="B1175" s="2">
        <v>5007</v>
      </c>
      <c r="C1175" s="2">
        <v>1089</v>
      </c>
      <c r="D1175" s="2">
        <v>0</v>
      </c>
      <c r="E1175" s="2">
        <v>13</v>
      </c>
      <c r="F1175" s="2">
        <f>SUM(C1175:E1175)</f>
        <v>1102</v>
      </c>
      <c r="G1175" s="4">
        <f>SUM(B1175:B1175)+F1175</f>
        <v>6109</v>
      </c>
    </row>
    <row r="1176" spans="1:8" ht="13.5" thickBot="1" x14ac:dyDescent="0.25">
      <c r="A1176" s="4" t="s">
        <v>44</v>
      </c>
      <c r="B1176" s="7">
        <v>1538</v>
      </c>
      <c r="C1176" s="7">
        <v>578</v>
      </c>
      <c r="D1176" s="7">
        <v>0</v>
      </c>
      <c r="E1176" s="7">
        <v>7</v>
      </c>
      <c r="F1176" s="7">
        <f>SUM(C1176:E1176)</f>
        <v>585</v>
      </c>
      <c r="G1176" s="8">
        <f>SUM(B1176:B1176)+F1176</f>
        <v>2123</v>
      </c>
    </row>
    <row r="1177" spans="1:8" x14ac:dyDescent="0.2">
      <c r="A1177" s="16" t="s">
        <v>2</v>
      </c>
      <c r="B1177" s="4">
        <f>SUM(B1173:B1176)</f>
        <v>26739</v>
      </c>
      <c r="C1177" s="4">
        <f>SUM(C1173:C1176)</f>
        <v>9005</v>
      </c>
      <c r="D1177" s="4">
        <f>SUM(D1173:D1176)</f>
        <v>7</v>
      </c>
      <c r="E1177" s="4">
        <f>SUM(E1173:E1176)</f>
        <v>70</v>
      </c>
      <c r="F1177" s="4">
        <f>SUM(F1173:F1176)</f>
        <v>9082</v>
      </c>
      <c r="G1177" s="4">
        <f>SUM(B1177:B1177)+F1177</f>
        <v>35821</v>
      </c>
    </row>
    <row r="1178" spans="1:8" x14ac:dyDescent="0.2">
      <c r="A1178" s="4"/>
    </row>
    <row r="1179" spans="1:8" x14ac:dyDescent="0.2">
      <c r="A1179" s="3" t="s">
        <v>3</v>
      </c>
      <c r="B1179" s="3">
        <f>+B1177</f>
        <v>26739</v>
      </c>
    </row>
    <row r="1181" spans="1:8" x14ac:dyDescent="0.2">
      <c r="A1181" s="4" t="s">
        <v>313</v>
      </c>
      <c r="B1181" s="4"/>
      <c r="C1181" s="4"/>
      <c r="D1181" s="4"/>
      <c r="E1181" s="4"/>
    </row>
    <row r="1182" spans="1:8" x14ac:dyDescent="0.2">
      <c r="B1182" s="4"/>
      <c r="C1182" s="4"/>
      <c r="D1182" s="4"/>
      <c r="E1182" s="4"/>
    </row>
    <row r="1183" spans="1:8" x14ac:dyDescent="0.2">
      <c r="A1183" s="4"/>
      <c r="B1183" s="14" t="s">
        <v>323</v>
      </c>
      <c r="C1183" s="14" t="s">
        <v>323</v>
      </c>
      <c r="D1183" s="17"/>
      <c r="E1183" s="17"/>
      <c r="F1183" s="17"/>
      <c r="G1183" s="14" t="s">
        <v>1</v>
      </c>
      <c r="H1183" s="14"/>
    </row>
    <row r="1184" spans="1:8" x14ac:dyDescent="0.2">
      <c r="A1184" s="4" t="s">
        <v>0</v>
      </c>
      <c r="B1184" s="15" t="s">
        <v>324</v>
      </c>
      <c r="C1184" s="15" t="s">
        <v>324</v>
      </c>
      <c r="D1184" s="15" t="s">
        <v>62</v>
      </c>
      <c r="E1184" s="15" t="s">
        <v>63</v>
      </c>
      <c r="F1184" s="15" t="s">
        <v>64</v>
      </c>
      <c r="G1184" s="15" t="s">
        <v>65</v>
      </c>
      <c r="H1184" s="15" t="s">
        <v>2</v>
      </c>
    </row>
    <row r="1185" spans="1:10" x14ac:dyDescent="0.2">
      <c r="A1185" s="4"/>
      <c r="B1185" s="9" t="s">
        <v>367</v>
      </c>
      <c r="C1185" s="9" t="s">
        <v>365</v>
      </c>
      <c r="D1185" s="9"/>
      <c r="E1185" s="9"/>
      <c r="F1185" s="9"/>
      <c r="G1185" s="9"/>
      <c r="H1185" s="9"/>
    </row>
    <row r="1186" spans="1:10" x14ac:dyDescent="0.2">
      <c r="A1186" s="4" t="s">
        <v>47</v>
      </c>
      <c r="B1186" s="2">
        <v>19327</v>
      </c>
      <c r="C1186" s="2">
        <v>3829</v>
      </c>
      <c r="D1186" s="2">
        <v>9959</v>
      </c>
      <c r="E1186" s="2">
        <v>3</v>
      </c>
      <c r="F1186" s="2">
        <v>131</v>
      </c>
      <c r="G1186" s="2">
        <f>SUM(D1186:F1186)</f>
        <v>10093</v>
      </c>
      <c r="H1186" s="4">
        <f>SUM(B1186:C1186)+G1186</f>
        <v>33249</v>
      </c>
    </row>
    <row r="1187" spans="1:10" x14ac:dyDescent="0.2">
      <c r="A1187" s="4"/>
    </row>
    <row r="1188" spans="1:10" x14ac:dyDescent="0.2">
      <c r="A1188" s="3" t="s">
        <v>3</v>
      </c>
      <c r="B1188" s="3">
        <f>+B1186+C1186</f>
        <v>23156</v>
      </c>
    </row>
    <row r="1190" spans="1:10" x14ac:dyDescent="0.2">
      <c r="A1190" s="4" t="s">
        <v>315</v>
      </c>
      <c r="B1190" s="4"/>
      <c r="C1190" s="4"/>
      <c r="D1190" s="4"/>
      <c r="E1190" s="4"/>
    </row>
    <row r="1191" spans="1:10" x14ac:dyDescent="0.2">
      <c r="B1191" s="4"/>
      <c r="C1191" s="4"/>
      <c r="D1191" s="4"/>
      <c r="E1191" s="4"/>
    </row>
    <row r="1192" spans="1:10" x14ac:dyDescent="0.2">
      <c r="A1192" s="4"/>
      <c r="B1192" s="14" t="s">
        <v>414</v>
      </c>
      <c r="C1192" s="14" t="s">
        <v>414</v>
      </c>
      <c r="D1192" s="14" t="s">
        <v>414</v>
      </c>
      <c r="E1192" s="14" t="s">
        <v>414</v>
      </c>
      <c r="F1192" s="17"/>
      <c r="G1192" s="17"/>
      <c r="H1192" s="17"/>
      <c r="I1192" s="14" t="s">
        <v>1</v>
      </c>
      <c r="J1192" s="14"/>
    </row>
    <row r="1193" spans="1:10" x14ac:dyDescent="0.2">
      <c r="A1193" s="4" t="s">
        <v>0</v>
      </c>
      <c r="B1193" s="15" t="s">
        <v>415</v>
      </c>
      <c r="C1193" s="15" t="s">
        <v>415</v>
      </c>
      <c r="D1193" s="15" t="s">
        <v>415</v>
      </c>
      <c r="E1193" s="15" t="s">
        <v>415</v>
      </c>
      <c r="F1193" s="15" t="s">
        <v>62</v>
      </c>
      <c r="G1193" s="15" t="s">
        <v>63</v>
      </c>
      <c r="H1193" s="15" t="s">
        <v>64</v>
      </c>
      <c r="I1193" s="15" t="s">
        <v>65</v>
      </c>
      <c r="J1193" s="15" t="s">
        <v>2</v>
      </c>
    </row>
    <row r="1194" spans="1:10" x14ac:dyDescent="0.2">
      <c r="A1194" s="4"/>
      <c r="B1194" s="9" t="s">
        <v>362</v>
      </c>
      <c r="C1194" s="9" t="s">
        <v>364</v>
      </c>
      <c r="D1194" s="9" t="s">
        <v>363</v>
      </c>
      <c r="E1194" s="9" t="s">
        <v>419</v>
      </c>
      <c r="F1194" s="9"/>
      <c r="G1194" s="9"/>
      <c r="H1194" s="9"/>
      <c r="I1194" s="9"/>
      <c r="J1194" s="9"/>
    </row>
    <row r="1195" spans="1:10" x14ac:dyDescent="0.2">
      <c r="A1195" s="4" t="s">
        <v>77</v>
      </c>
      <c r="B1195" s="2">
        <v>8770</v>
      </c>
      <c r="C1195" s="2">
        <v>989</v>
      </c>
      <c r="D1195" s="2">
        <v>723</v>
      </c>
      <c r="E1195" s="2">
        <v>182</v>
      </c>
      <c r="F1195" s="2">
        <v>3214</v>
      </c>
      <c r="G1195" s="2">
        <v>17</v>
      </c>
      <c r="H1195" s="2">
        <v>35</v>
      </c>
      <c r="I1195" s="2">
        <f>SUM(F1195:H1195)</f>
        <v>3266</v>
      </c>
      <c r="J1195" s="4">
        <f>SUM(B1195:E1195)+I1195</f>
        <v>13930</v>
      </c>
    </row>
    <row r="1196" spans="1:10" x14ac:dyDescent="0.2">
      <c r="A1196" s="4" t="s">
        <v>47</v>
      </c>
      <c r="B1196" s="2">
        <v>992</v>
      </c>
      <c r="C1196" s="2">
        <v>160</v>
      </c>
      <c r="D1196" s="2">
        <v>125</v>
      </c>
      <c r="E1196" s="2">
        <v>21</v>
      </c>
      <c r="F1196" s="2">
        <v>582</v>
      </c>
      <c r="G1196" s="2">
        <v>0</v>
      </c>
      <c r="H1196" s="2">
        <v>4</v>
      </c>
      <c r="I1196" s="2">
        <f>SUM(F1196:H1196)</f>
        <v>586</v>
      </c>
      <c r="J1196" s="4">
        <f>SUM(B1196:E1196)+I1196</f>
        <v>1884</v>
      </c>
    </row>
    <row r="1197" spans="1:10" ht="13.5" thickBot="1" x14ac:dyDescent="0.25">
      <c r="A1197" s="4" t="s">
        <v>684</v>
      </c>
      <c r="B1197" s="7">
        <v>12594</v>
      </c>
      <c r="C1197" s="7">
        <v>1512</v>
      </c>
      <c r="D1197" s="7">
        <v>1133</v>
      </c>
      <c r="E1197" s="7">
        <v>238</v>
      </c>
      <c r="F1197" s="7">
        <v>4839</v>
      </c>
      <c r="G1197" s="7">
        <v>0</v>
      </c>
      <c r="H1197" s="7">
        <v>0</v>
      </c>
      <c r="I1197" s="7">
        <f>SUM(F1197:H1197)</f>
        <v>4839</v>
      </c>
      <c r="J1197" s="8">
        <f>SUM(B1197:E1197)+I1197</f>
        <v>20316</v>
      </c>
    </row>
    <row r="1198" spans="1:10" x14ac:dyDescent="0.2">
      <c r="A1198" s="16" t="s">
        <v>2</v>
      </c>
      <c r="B1198" s="4">
        <f t="shared" ref="B1198:I1198" si="41">SUM(B1195:B1197)</f>
        <v>22356</v>
      </c>
      <c r="C1198" s="4">
        <f t="shared" si="41"/>
        <v>2661</v>
      </c>
      <c r="D1198" s="4">
        <f t="shared" si="41"/>
        <v>1981</v>
      </c>
      <c r="E1198" s="4">
        <f t="shared" si="41"/>
        <v>441</v>
      </c>
      <c r="F1198" s="4">
        <f t="shared" si="41"/>
        <v>8635</v>
      </c>
      <c r="G1198" s="4">
        <f t="shared" si="41"/>
        <v>17</v>
      </c>
      <c r="H1198" s="4">
        <f t="shared" si="41"/>
        <v>39</v>
      </c>
      <c r="I1198" s="4">
        <f t="shared" si="41"/>
        <v>8691</v>
      </c>
      <c r="J1198" s="4">
        <f>SUM(B1198:E1198)+I1198</f>
        <v>36130</v>
      </c>
    </row>
    <row r="1199" spans="1:10" x14ac:dyDescent="0.2">
      <c r="A1199" s="4"/>
    </row>
    <row r="1200" spans="1:10" x14ac:dyDescent="0.2">
      <c r="A1200" s="3" t="s">
        <v>3</v>
      </c>
      <c r="B1200" s="3">
        <f>+B1198+C1198+D1198+E1198</f>
        <v>27439</v>
      </c>
    </row>
    <row r="1202" spans="1:11" x14ac:dyDescent="0.2">
      <c r="A1202" s="4" t="s">
        <v>318</v>
      </c>
      <c r="B1202" s="4"/>
      <c r="C1202" s="4"/>
    </row>
    <row r="1203" spans="1:11" x14ac:dyDescent="0.2">
      <c r="B1203" s="4"/>
      <c r="C1203" s="4"/>
    </row>
    <row r="1204" spans="1:11" x14ac:dyDescent="0.2">
      <c r="A1204" s="4"/>
      <c r="B1204" s="14" t="s">
        <v>319</v>
      </c>
      <c r="C1204" s="14" t="s">
        <v>685</v>
      </c>
      <c r="D1204" s="14" t="s">
        <v>319</v>
      </c>
      <c r="E1204" s="17"/>
      <c r="F1204" s="17"/>
      <c r="G1204" s="17"/>
      <c r="H1204" s="14" t="s">
        <v>1</v>
      </c>
      <c r="I1204" s="14"/>
    </row>
    <row r="1205" spans="1:11" x14ac:dyDescent="0.2">
      <c r="A1205" s="4" t="s">
        <v>0</v>
      </c>
      <c r="B1205" s="15" t="s">
        <v>320</v>
      </c>
      <c r="C1205" s="15" t="s">
        <v>686</v>
      </c>
      <c r="D1205" s="15" t="s">
        <v>320</v>
      </c>
      <c r="E1205" s="15" t="s">
        <v>62</v>
      </c>
      <c r="F1205" s="15" t="s">
        <v>63</v>
      </c>
      <c r="G1205" s="15" t="s">
        <v>64</v>
      </c>
      <c r="H1205" s="15" t="s">
        <v>65</v>
      </c>
      <c r="I1205" s="15" t="s">
        <v>2</v>
      </c>
    </row>
    <row r="1206" spans="1:11" x14ac:dyDescent="0.2">
      <c r="A1206" s="4"/>
      <c r="B1206" s="9" t="s">
        <v>367</v>
      </c>
      <c r="C1206" s="9" t="s">
        <v>362</v>
      </c>
      <c r="D1206" s="9" t="s">
        <v>365</v>
      </c>
      <c r="E1206" s="9"/>
      <c r="F1206" s="9"/>
      <c r="G1206" s="9"/>
      <c r="H1206" s="9"/>
      <c r="I1206" s="9"/>
    </row>
    <row r="1207" spans="1:11" x14ac:dyDescent="0.2">
      <c r="A1207" s="4" t="s">
        <v>321</v>
      </c>
      <c r="B1207" s="2">
        <v>14377</v>
      </c>
      <c r="C1207" s="2">
        <v>7487</v>
      </c>
      <c r="D1207" s="2">
        <v>3585</v>
      </c>
      <c r="E1207" s="2">
        <v>958</v>
      </c>
      <c r="F1207" s="2">
        <v>7</v>
      </c>
      <c r="G1207" s="2">
        <v>18</v>
      </c>
      <c r="H1207" s="2">
        <f>SUM(E1207:G1207)</f>
        <v>983</v>
      </c>
      <c r="I1207" s="4">
        <f>SUM(B1207:D1207)+H1207</f>
        <v>26432</v>
      </c>
    </row>
    <row r="1208" spans="1:11" ht="13.5" thickBot="1" x14ac:dyDescent="0.25">
      <c r="A1208" s="4" t="s">
        <v>314</v>
      </c>
      <c r="B1208" s="7">
        <v>2944</v>
      </c>
      <c r="C1208" s="7">
        <v>3094</v>
      </c>
      <c r="D1208" s="7">
        <v>429</v>
      </c>
      <c r="E1208" s="7">
        <v>379</v>
      </c>
      <c r="F1208" s="7">
        <v>3</v>
      </c>
      <c r="G1208" s="7">
        <v>0</v>
      </c>
      <c r="H1208" s="7">
        <f>SUM(E1208:G1208)</f>
        <v>382</v>
      </c>
      <c r="I1208" s="8">
        <f>SUM(B1208:D1208)+H1208</f>
        <v>6849</v>
      </c>
    </row>
    <row r="1209" spans="1:11" x14ac:dyDescent="0.2">
      <c r="A1209" s="16" t="s">
        <v>2</v>
      </c>
      <c r="B1209" s="4">
        <f t="shared" ref="B1209:H1209" si="42">SUM(B1207:B1208)</f>
        <v>17321</v>
      </c>
      <c r="C1209" s="4">
        <f t="shared" si="42"/>
        <v>10581</v>
      </c>
      <c r="D1209" s="4">
        <f t="shared" si="42"/>
        <v>4014</v>
      </c>
      <c r="E1209" s="4">
        <f t="shared" si="42"/>
        <v>1337</v>
      </c>
      <c r="F1209" s="4">
        <f t="shared" si="42"/>
        <v>10</v>
      </c>
      <c r="G1209" s="4">
        <f t="shared" si="42"/>
        <v>18</v>
      </c>
      <c r="H1209" s="4">
        <f t="shared" si="42"/>
        <v>1365</v>
      </c>
      <c r="I1209" s="4">
        <f>SUM(B1209:D1209)+H1209</f>
        <v>33281</v>
      </c>
    </row>
    <row r="1210" spans="1:11" x14ac:dyDescent="0.2">
      <c r="A1210" s="4"/>
    </row>
    <row r="1211" spans="1:11" x14ac:dyDescent="0.2">
      <c r="A1211" s="3" t="s">
        <v>3</v>
      </c>
      <c r="B1211" s="3">
        <f>+B1209+D1209</f>
        <v>21335</v>
      </c>
      <c r="C1211" s="3">
        <f>+C1209</f>
        <v>10581</v>
      </c>
    </row>
    <row r="1213" spans="1:11" x14ac:dyDescent="0.2">
      <c r="A1213" s="4" t="s">
        <v>322</v>
      </c>
      <c r="B1213" s="4"/>
      <c r="C1213" s="4"/>
    </row>
    <row r="1214" spans="1:11" x14ac:dyDescent="0.2">
      <c r="B1214" s="4"/>
      <c r="C1214" s="4"/>
    </row>
    <row r="1215" spans="1:11" x14ac:dyDescent="0.2">
      <c r="A1215" s="4"/>
      <c r="B1215" s="14" t="s">
        <v>687</v>
      </c>
      <c r="C1215" s="14" t="s">
        <v>689</v>
      </c>
      <c r="D1215" s="14" t="s">
        <v>689</v>
      </c>
      <c r="E1215" s="14" t="s">
        <v>687</v>
      </c>
      <c r="F1215" s="14" t="s">
        <v>689</v>
      </c>
      <c r="G1215" s="17"/>
      <c r="H1215" s="17"/>
      <c r="I1215" s="17"/>
      <c r="J1215" s="14" t="s">
        <v>1</v>
      </c>
      <c r="K1215" s="14"/>
    </row>
    <row r="1216" spans="1:11" x14ac:dyDescent="0.2">
      <c r="A1216" s="4" t="s">
        <v>0</v>
      </c>
      <c r="B1216" s="15" t="s">
        <v>688</v>
      </c>
      <c r="C1216" s="15" t="s">
        <v>690</v>
      </c>
      <c r="D1216" s="15" t="s">
        <v>690</v>
      </c>
      <c r="E1216" s="15" t="s">
        <v>688</v>
      </c>
      <c r="F1216" s="15" t="s">
        <v>690</v>
      </c>
      <c r="G1216" s="15" t="s">
        <v>62</v>
      </c>
      <c r="H1216" s="15" t="s">
        <v>63</v>
      </c>
      <c r="I1216" s="15" t="s">
        <v>64</v>
      </c>
      <c r="J1216" s="15" t="s">
        <v>65</v>
      </c>
      <c r="K1216" s="15" t="s">
        <v>2</v>
      </c>
    </row>
    <row r="1217" spans="1:11" x14ac:dyDescent="0.2">
      <c r="A1217" s="4"/>
      <c r="B1217" s="9" t="s">
        <v>367</v>
      </c>
      <c r="C1217" s="9" t="s">
        <v>362</v>
      </c>
      <c r="D1217" s="9" t="s">
        <v>364</v>
      </c>
      <c r="E1217" s="9" t="s">
        <v>365</v>
      </c>
      <c r="F1217" s="9" t="s">
        <v>363</v>
      </c>
      <c r="G1217" s="9"/>
      <c r="H1217" s="9"/>
      <c r="I1217" s="9"/>
      <c r="J1217" s="9"/>
      <c r="K1217" s="9"/>
    </row>
    <row r="1218" spans="1:11" customFormat="1" x14ac:dyDescent="0.2">
      <c r="A1218" s="1" t="s">
        <v>51</v>
      </c>
      <c r="B1218" s="21">
        <v>5463</v>
      </c>
      <c r="C1218" s="21">
        <v>6567</v>
      </c>
      <c r="D1218" s="21">
        <v>1139</v>
      </c>
      <c r="E1218" s="21">
        <v>708</v>
      </c>
      <c r="F1218" s="21">
        <v>471</v>
      </c>
      <c r="G1218" s="21">
        <v>379</v>
      </c>
      <c r="H1218" s="21">
        <v>6</v>
      </c>
      <c r="I1218" s="21">
        <v>8</v>
      </c>
      <c r="J1218" s="21">
        <f>SUM(G1218:I1218)</f>
        <v>393</v>
      </c>
      <c r="K1218" s="4">
        <f>SUM(B1218:F1218)+J1218</f>
        <v>14741</v>
      </c>
    </row>
    <row r="1219" spans="1:11" x14ac:dyDescent="0.2">
      <c r="A1219" s="4" t="s">
        <v>76</v>
      </c>
      <c r="B1219" s="2">
        <v>754</v>
      </c>
      <c r="C1219" s="2">
        <v>1629</v>
      </c>
      <c r="D1219" s="2">
        <v>161</v>
      </c>
      <c r="E1219" s="2">
        <v>161</v>
      </c>
      <c r="F1219" s="2">
        <v>88</v>
      </c>
      <c r="G1219" s="2">
        <v>102</v>
      </c>
      <c r="H1219" s="2">
        <v>0</v>
      </c>
      <c r="I1219" s="2">
        <v>1</v>
      </c>
      <c r="J1219" s="2">
        <f>SUM(G1219:I1219)</f>
        <v>103</v>
      </c>
      <c r="K1219" s="4">
        <f>SUM(B1219:F1219)+J1219</f>
        <v>2896</v>
      </c>
    </row>
    <row r="1220" spans="1:11" x14ac:dyDescent="0.2">
      <c r="A1220" s="4" t="s">
        <v>314</v>
      </c>
      <c r="B1220" s="2">
        <v>1618</v>
      </c>
      <c r="C1220" s="2">
        <v>2553</v>
      </c>
      <c r="D1220" s="2">
        <v>365</v>
      </c>
      <c r="E1220" s="2">
        <v>275</v>
      </c>
      <c r="F1220" s="2">
        <v>151</v>
      </c>
      <c r="G1220" s="2">
        <v>170</v>
      </c>
      <c r="H1220" s="2">
        <v>0</v>
      </c>
      <c r="I1220" s="2">
        <v>2</v>
      </c>
      <c r="J1220" s="2">
        <f>SUM(G1220:I1220)</f>
        <v>172</v>
      </c>
      <c r="K1220" s="4">
        <f>SUM(B1220:F1220)+J1220</f>
        <v>5134</v>
      </c>
    </row>
    <row r="1221" spans="1:11" customFormat="1" ht="13.5" thickBot="1" x14ac:dyDescent="0.25">
      <c r="A1221" s="1" t="s">
        <v>75</v>
      </c>
      <c r="B1221" s="7">
        <v>8879</v>
      </c>
      <c r="C1221" s="7">
        <v>7939</v>
      </c>
      <c r="D1221" s="7">
        <v>1731</v>
      </c>
      <c r="E1221" s="7">
        <v>1161</v>
      </c>
      <c r="F1221" s="7">
        <v>529</v>
      </c>
      <c r="G1221" s="7">
        <v>541</v>
      </c>
      <c r="H1221" s="7">
        <v>0</v>
      </c>
      <c r="I1221" s="7">
        <v>18</v>
      </c>
      <c r="J1221" s="7">
        <f>SUM(G1221:I1221)</f>
        <v>559</v>
      </c>
      <c r="K1221" s="8">
        <f>SUM(B1221:F1221)+J1221</f>
        <v>20798</v>
      </c>
    </row>
    <row r="1222" spans="1:11" x14ac:dyDescent="0.2">
      <c r="A1222" s="16" t="s">
        <v>2</v>
      </c>
      <c r="B1222" s="4">
        <f t="shared" ref="B1222:I1222" si="43">SUM(B1218:B1221)</f>
        <v>16714</v>
      </c>
      <c r="C1222" s="4">
        <f t="shared" si="43"/>
        <v>18688</v>
      </c>
      <c r="D1222" s="4">
        <f t="shared" si="43"/>
        <v>3396</v>
      </c>
      <c r="E1222" s="4">
        <f t="shared" si="43"/>
        <v>2305</v>
      </c>
      <c r="F1222" s="4">
        <f t="shared" si="43"/>
        <v>1239</v>
      </c>
      <c r="G1222" s="4">
        <f t="shared" si="43"/>
        <v>1192</v>
      </c>
      <c r="H1222" s="4">
        <f t="shared" si="43"/>
        <v>6</v>
      </c>
      <c r="I1222" s="4">
        <f t="shared" si="43"/>
        <v>29</v>
      </c>
      <c r="J1222" s="4">
        <f>SUM(J1218:J1221)</f>
        <v>1227</v>
      </c>
      <c r="K1222" s="4">
        <f>SUM(B1222:F1222)+J1222</f>
        <v>43569</v>
      </c>
    </row>
    <row r="1223" spans="1:11" x14ac:dyDescent="0.2">
      <c r="A1223" s="4"/>
    </row>
    <row r="1224" spans="1:11" x14ac:dyDescent="0.2">
      <c r="A1224" s="3" t="s">
        <v>3</v>
      </c>
      <c r="B1224" s="3">
        <f>+B1222+E1222</f>
        <v>19019</v>
      </c>
      <c r="C1224" s="3">
        <f>+C1222+D1222+F1222</f>
        <v>23323</v>
      </c>
    </row>
    <row r="1226" spans="1:11" x14ac:dyDescent="0.2">
      <c r="A1226" s="4" t="s">
        <v>325</v>
      </c>
      <c r="B1226" s="4"/>
      <c r="C1226" s="4"/>
      <c r="D1226" s="4"/>
    </row>
    <row r="1227" spans="1:11" x14ac:dyDescent="0.2">
      <c r="B1227" s="4"/>
      <c r="C1227" s="4"/>
      <c r="D1227" s="4"/>
    </row>
    <row r="1228" spans="1:11" x14ac:dyDescent="0.2">
      <c r="A1228" s="4"/>
      <c r="B1228" s="14" t="s">
        <v>691</v>
      </c>
      <c r="C1228" s="14" t="s">
        <v>10</v>
      </c>
      <c r="D1228" s="14" t="s">
        <v>10</v>
      </c>
      <c r="E1228" s="14" t="s">
        <v>691</v>
      </c>
      <c r="F1228" s="14" t="s">
        <v>10</v>
      </c>
      <c r="G1228" s="17"/>
      <c r="H1228" s="17"/>
      <c r="I1228" s="17"/>
      <c r="J1228" s="14" t="s">
        <v>1</v>
      </c>
      <c r="K1228" s="14"/>
    </row>
    <row r="1229" spans="1:11" x14ac:dyDescent="0.2">
      <c r="A1229" s="4" t="s">
        <v>0</v>
      </c>
      <c r="B1229" s="15" t="s">
        <v>692</v>
      </c>
      <c r="C1229" s="15" t="s">
        <v>693</v>
      </c>
      <c r="D1229" s="15" t="s">
        <v>693</v>
      </c>
      <c r="E1229" s="15" t="s">
        <v>692</v>
      </c>
      <c r="F1229" s="15" t="s">
        <v>693</v>
      </c>
      <c r="G1229" s="15" t="s">
        <v>62</v>
      </c>
      <c r="H1229" s="15" t="s">
        <v>63</v>
      </c>
      <c r="I1229" s="15" t="s">
        <v>64</v>
      </c>
      <c r="J1229" s="15" t="s">
        <v>65</v>
      </c>
      <c r="K1229" s="15" t="s">
        <v>2</v>
      </c>
    </row>
    <row r="1230" spans="1:11" x14ac:dyDescent="0.2">
      <c r="A1230" s="4"/>
      <c r="B1230" s="9" t="s">
        <v>367</v>
      </c>
      <c r="C1230" s="9" t="s">
        <v>362</v>
      </c>
      <c r="D1230" s="9" t="s">
        <v>364</v>
      </c>
      <c r="E1230" s="9" t="s">
        <v>365</v>
      </c>
      <c r="F1230" s="9" t="s">
        <v>363</v>
      </c>
      <c r="G1230" s="9"/>
      <c r="H1230" s="9"/>
      <c r="I1230" s="9"/>
      <c r="J1230" s="9"/>
      <c r="K1230" s="9"/>
    </row>
    <row r="1231" spans="1:11" customFormat="1" x14ac:dyDescent="0.2">
      <c r="A1231" s="1" t="s">
        <v>75</v>
      </c>
      <c r="B1231" s="21">
        <v>20891</v>
      </c>
      <c r="C1231" s="21">
        <v>16209</v>
      </c>
      <c r="D1231" s="21">
        <v>3539</v>
      </c>
      <c r="E1231" s="21">
        <v>2329</v>
      </c>
      <c r="F1231" s="21">
        <v>1066</v>
      </c>
      <c r="G1231" s="21">
        <v>722</v>
      </c>
      <c r="H1231" s="21">
        <v>0</v>
      </c>
      <c r="I1231" s="21">
        <v>38</v>
      </c>
      <c r="J1231" s="21">
        <f>SUM(G1231:I1231)</f>
        <v>760</v>
      </c>
      <c r="K1231" s="4">
        <f>SUM(B1231:F1231)+J1231</f>
        <v>44794</v>
      </c>
    </row>
    <row r="1232" spans="1:11" x14ac:dyDescent="0.2">
      <c r="A1232" s="4"/>
    </row>
    <row r="1233" spans="1:11" x14ac:dyDescent="0.2">
      <c r="A1233" s="3" t="s">
        <v>3</v>
      </c>
      <c r="B1233" s="3">
        <f>+B1231+E1231</f>
        <v>23220</v>
      </c>
      <c r="C1233" s="3">
        <f>+C1231+D1231+F1231</f>
        <v>20814</v>
      </c>
    </row>
    <row r="1235" spans="1:11" x14ac:dyDescent="0.2">
      <c r="A1235" s="4" t="s">
        <v>327</v>
      </c>
      <c r="B1235" s="4"/>
      <c r="C1235" s="4"/>
    </row>
    <row r="1236" spans="1:11" x14ac:dyDescent="0.2">
      <c r="B1236" s="4"/>
      <c r="C1236" s="4"/>
    </row>
    <row r="1237" spans="1:11" x14ac:dyDescent="0.2">
      <c r="A1237" s="4"/>
      <c r="B1237" s="14" t="s">
        <v>352</v>
      </c>
      <c r="C1237" s="14" t="s">
        <v>694</v>
      </c>
      <c r="D1237" s="14" t="s">
        <v>694</v>
      </c>
      <c r="E1237" s="14" t="s">
        <v>352</v>
      </c>
      <c r="F1237" s="14" t="s">
        <v>694</v>
      </c>
      <c r="G1237" s="17"/>
      <c r="H1237" s="17"/>
      <c r="I1237" s="17"/>
      <c r="J1237" s="14" t="s">
        <v>1</v>
      </c>
      <c r="K1237" s="14"/>
    </row>
    <row r="1238" spans="1:11" x14ac:dyDescent="0.2">
      <c r="A1238" s="4" t="s">
        <v>0</v>
      </c>
      <c r="B1238" s="15" t="s">
        <v>410</v>
      </c>
      <c r="C1238" s="15" t="s">
        <v>695</v>
      </c>
      <c r="D1238" s="15" t="s">
        <v>695</v>
      </c>
      <c r="E1238" s="15" t="s">
        <v>410</v>
      </c>
      <c r="F1238" s="15" t="s">
        <v>695</v>
      </c>
      <c r="G1238" s="15" t="s">
        <v>62</v>
      </c>
      <c r="H1238" s="15" t="s">
        <v>63</v>
      </c>
      <c r="I1238" s="15" t="s">
        <v>64</v>
      </c>
      <c r="J1238" s="15" t="s">
        <v>65</v>
      </c>
      <c r="K1238" s="15" t="s">
        <v>2</v>
      </c>
    </row>
    <row r="1239" spans="1:11" x14ac:dyDescent="0.2">
      <c r="A1239" s="4"/>
      <c r="B1239" s="9" t="s">
        <v>367</v>
      </c>
      <c r="C1239" s="9" t="s">
        <v>362</v>
      </c>
      <c r="D1239" s="9" t="s">
        <v>364</v>
      </c>
      <c r="E1239" s="9" t="s">
        <v>365</v>
      </c>
      <c r="F1239" s="9" t="s">
        <v>363</v>
      </c>
      <c r="G1239" s="9"/>
      <c r="H1239" s="9"/>
      <c r="I1239" s="9"/>
      <c r="J1239" s="9"/>
      <c r="K1239" s="9"/>
    </row>
    <row r="1240" spans="1:11" customFormat="1" x14ac:dyDescent="0.2">
      <c r="A1240" s="1" t="s">
        <v>75</v>
      </c>
      <c r="B1240" s="21">
        <v>17415</v>
      </c>
      <c r="C1240" s="21">
        <v>11418</v>
      </c>
      <c r="D1240" s="21">
        <v>2326</v>
      </c>
      <c r="E1240" s="21">
        <v>1826</v>
      </c>
      <c r="F1240" s="21">
        <v>1074</v>
      </c>
      <c r="G1240" s="21">
        <v>1661</v>
      </c>
      <c r="H1240" s="21">
        <v>0</v>
      </c>
      <c r="I1240" s="21">
        <v>38</v>
      </c>
      <c r="J1240" s="21">
        <f>SUM(G1240:I1240)</f>
        <v>1699</v>
      </c>
      <c r="K1240" s="4">
        <f>SUM(B1240:F1240)+J1240</f>
        <v>35758</v>
      </c>
    </row>
    <row r="1241" spans="1:11" x14ac:dyDescent="0.2">
      <c r="A1241" s="4"/>
    </row>
    <row r="1242" spans="1:11" x14ac:dyDescent="0.2">
      <c r="A1242" s="3" t="s">
        <v>3</v>
      </c>
      <c r="B1242" s="3">
        <f>+B1240+E1240</f>
        <v>19241</v>
      </c>
      <c r="C1242" s="3">
        <f>+C1240+D1240+F1240</f>
        <v>14818</v>
      </c>
    </row>
    <row r="1244" spans="1:11" x14ac:dyDescent="0.2">
      <c r="A1244" s="4" t="s">
        <v>330</v>
      </c>
      <c r="B1244" s="4"/>
      <c r="C1244" s="4"/>
      <c r="D1244" s="4"/>
      <c r="E1244" s="4"/>
    </row>
    <row r="1245" spans="1:11" x14ac:dyDescent="0.2">
      <c r="B1245" s="4"/>
      <c r="C1245" s="4"/>
      <c r="D1245" s="4"/>
      <c r="E1245" s="4"/>
    </row>
    <row r="1246" spans="1:11" x14ac:dyDescent="0.2">
      <c r="A1246" s="4"/>
      <c r="B1246" s="14" t="s">
        <v>696</v>
      </c>
      <c r="C1246" s="14" t="s">
        <v>698</v>
      </c>
      <c r="D1246" s="14" t="s">
        <v>698</v>
      </c>
      <c r="E1246" s="14" t="s">
        <v>696</v>
      </c>
      <c r="F1246" s="14" t="s">
        <v>696</v>
      </c>
      <c r="G1246" s="17"/>
      <c r="H1246" s="17"/>
      <c r="I1246" s="17"/>
      <c r="J1246" s="14" t="s">
        <v>1</v>
      </c>
      <c r="K1246" s="14"/>
    </row>
    <row r="1247" spans="1:11" x14ac:dyDescent="0.2">
      <c r="A1247" s="4" t="s">
        <v>0</v>
      </c>
      <c r="B1247" s="15" t="s">
        <v>697</v>
      </c>
      <c r="C1247" s="15" t="s">
        <v>699</v>
      </c>
      <c r="D1247" s="15" t="s">
        <v>699</v>
      </c>
      <c r="E1247" s="15" t="s">
        <v>697</v>
      </c>
      <c r="F1247" s="15" t="s">
        <v>697</v>
      </c>
      <c r="G1247" s="15" t="s">
        <v>62</v>
      </c>
      <c r="H1247" s="15" t="s">
        <v>63</v>
      </c>
      <c r="I1247" s="15" t="s">
        <v>64</v>
      </c>
      <c r="J1247" s="15" t="s">
        <v>65</v>
      </c>
      <c r="K1247" s="15" t="s">
        <v>2</v>
      </c>
    </row>
    <row r="1248" spans="1:11" x14ac:dyDescent="0.2">
      <c r="A1248" s="4"/>
      <c r="B1248" s="9" t="s">
        <v>367</v>
      </c>
      <c r="C1248" s="9" t="s">
        <v>362</v>
      </c>
      <c r="D1248" s="9" t="s">
        <v>364</v>
      </c>
      <c r="E1248" s="9" t="s">
        <v>365</v>
      </c>
      <c r="F1248" s="9" t="s">
        <v>363</v>
      </c>
      <c r="G1248" s="9"/>
      <c r="H1248" s="9"/>
      <c r="I1248" s="9"/>
      <c r="J1248" s="9"/>
      <c r="K1248" s="9"/>
    </row>
    <row r="1249" spans="1:11" customFormat="1" x14ac:dyDescent="0.2">
      <c r="A1249" s="1" t="s">
        <v>75</v>
      </c>
      <c r="B1249" s="21">
        <v>16965</v>
      </c>
      <c r="C1249" s="21">
        <v>5901</v>
      </c>
      <c r="D1249" s="21">
        <v>1751</v>
      </c>
      <c r="E1249" s="21">
        <v>1432</v>
      </c>
      <c r="F1249" s="21">
        <v>1391</v>
      </c>
      <c r="G1249" s="21">
        <v>936</v>
      </c>
      <c r="H1249" s="21">
        <v>0</v>
      </c>
      <c r="I1249" s="21">
        <v>42</v>
      </c>
      <c r="J1249" s="21">
        <f>SUM(G1249:I1249)</f>
        <v>978</v>
      </c>
      <c r="K1249" s="4">
        <f>SUM(B1249:F1249)+J1249</f>
        <v>28418</v>
      </c>
    </row>
    <row r="1250" spans="1:11" x14ac:dyDescent="0.2">
      <c r="A1250" s="4"/>
    </row>
    <row r="1251" spans="1:11" x14ac:dyDescent="0.2">
      <c r="A1251" s="3" t="s">
        <v>3</v>
      </c>
      <c r="B1251" s="3">
        <f>+B1249+E1249+F1249</f>
        <v>19788</v>
      </c>
      <c r="C1251" s="3">
        <f>+C1249+D1249</f>
        <v>7652</v>
      </c>
    </row>
    <row r="1253" spans="1:11" x14ac:dyDescent="0.2">
      <c r="A1253" s="4" t="s">
        <v>333</v>
      </c>
      <c r="B1253" s="4"/>
      <c r="C1253" s="4"/>
      <c r="D1253" s="4"/>
    </row>
    <row r="1254" spans="1:11" x14ac:dyDescent="0.2">
      <c r="A1254" s="4"/>
      <c r="B1254" s="4"/>
      <c r="C1254" s="4"/>
      <c r="D1254" s="4"/>
    </row>
    <row r="1255" spans="1:11" x14ac:dyDescent="0.2">
      <c r="A1255" s="4"/>
      <c r="B1255" s="14" t="s">
        <v>328</v>
      </c>
      <c r="C1255" s="14" t="s">
        <v>328</v>
      </c>
      <c r="D1255" s="17"/>
      <c r="E1255" s="17"/>
      <c r="F1255" s="17"/>
      <c r="G1255" s="14" t="s">
        <v>1</v>
      </c>
      <c r="H1255" s="14"/>
    </row>
    <row r="1256" spans="1:11" x14ac:dyDescent="0.2">
      <c r="A1256" s="4" t="s">
        <v>0</v>
      </c>
      <c r="B1256" s="15" t="s">
        <v>329</v>
      </c>
      <c r="C1256" s="15" t="s">
        <v>329</v>
      </c>
      <c r="D1256" s="15" t="s">
        <v>62</v>
      </c>
      <c r="E1256" s="15" t="s">
        <v>63</v>
      </c>
      <c r="F1256" s="15" t="s">
        <v>64</v>
      </c>
      <c r="G1256" s="15" t="s">
        <v>65</v>
      </c>
      <c r="H1256" s="15" t="s">
        <v>2</v>
      </c>
    </row>
    <row r="1257" spans="1:11" x14ac:dyDescent="0.2">
      <c r="A1257" s="4"/>
      <c r="B1257" s="9" t="s">
        <v>362</v>
      </c>
      <c r="C1257" s="9" t="s">
        <v>364</v>
      </c>
      <c r="D1257" s="9"/>
      <c r="E1257" s="9"/>
      <c r="F1257" s="9"/>
      <c r="G1257" s="9"/>
      <c r="H1257" s="9"/>
    </row>
    <row r="1258" spans="1:11" x14ac:dyDescent="0.2">
      <c r="A1258" s="4" t="s">
        <v>21</v>
      </c>
      <c r="B1258" s="2">
        <v>16991</v>
      </c>
      <c r="C1258" s="2">
        <v>4482</v>
      </c>
      <c r="D1258" s="2">
        <v>4048</v>
      </c>
      <c r="E1258" s="2">
        <v>4</v>
      </c>
      <c r="F1258" s="2">
        <v>61</v>
      </c>
      <c r="G1258" s="2">
        <f>SUM(D1258:F1258)</f>
        <v>4113</v>
      </c>
      <c r="H1258" s="4">
        <f>SUM(B1258:C1258)+G1258</f>
        <v>25586</v>
      </c>
    </row>
    <row r="1259" spans="1:11" customFormat="1" x14ac:dyDescent="0.2">
      <c r="A1259" s="1" t="s">
        <v>51</v>
      </c>
      <c r="B1259" s="21">
        <v>4338</v>
      </c>
      <c r="C1259" s="21">
        <v>1048</v>
      </c>
      <c r="D1259" s="21">
        <v>1680</v>
      </c>
      <c r="E1259" s="21">
        <v>0</v>
      </c>
      <c r="F1259" s="21">
        <v>11</v>
      </c>
      <c r="G1259" s="21">
        <f>SUM(D1259:F1259)</f>
        <v>1691</v>
      </c>
      <c r="H1259" s="4">
        <f>SUM(B1259:C1259)+G1259</f>
        <v>7077</v>
      </c>
    </row>
    <row r="1260" spans="1:11" ht="13.5" thickBot="1" x14ac:dyDescent="0.25">
      <c r="A1260" s="4" t="s">
        <v>302</v>
      </c>
      <c r="B1260" s="7">
        <v>1949</v>
      </c>
      <c r="C1260" s="7">
        <v>560</v>
      </c>
      <c r="D1260" s="7">
        <v>872</v>
      </c>
      <c r="E1260" s="7">
        <v>4</v>
      </c>
      <c r="F1260" s="7">
        <v>8</v>
      </c>
      <c r="G1260" s="7">
        <f>SUM(D1260:F1260)</f>
        <v>884</v>
      </c>
      <c r="H1260" s="8">
        <f>SUM(B1260:C1260)+G1260</f>
        <v>3393</v>
      </c>
    </row>
    <row r="1261" spans="1:11" x14ac:dyDescent="0.2">
      <c r="A1261" s="16" t="s">
        <v>2</v>
      </c>
      <c r="B1261" s="4">
        <f t="shared" ref="B1261:G1261" si="44">SUM(B1258:B1260)</f>
        <v>23278</v>
      </c>
      <c r="C1261" s="4">
        <f t="shared" si="44"/>
        <v>6090</v>
      </c>
      <c r="D1261" s="4">
        <f t="shared" si="44"/>
        <v>6600</v>
      </c>
      <c r="E1261" s="4">
        <f t="shared" si="44"/>
        <v>8</v>
      </c>
      <c r="F1261" s="4">
        <f t="shared" si="44"/>
        <v>80</v>
      </c>
      <c r="G1261" s="4">
        <f t="shared" si="44"/>
        <v>6688</v>
      </c>
      <c r="H1261" s="4">
        <f>SUM(B1261:C1261)+G1261</f>
        <v>36056</v>
      </c>
    </row>
    <row r="1262" spans="1:11" x14ac:dyDescent="0.2">
      <c r="A1262" s="4"/>
    </row>
    <row r="1263" spans="1:11" x14ac:dyDescent="0.2">
      <c r="A1263" s="3" t="s">
        <v>3</v>
      </c>
      <c r="B1263" s="3">
        <f>+B1261+C1261</f>
        <v>29368</v>
      </c>
    </row>
    <row r="1265" spans="1:9" x14ac:dyDescent="0.2">
      <c r="A1265" s="4" t="s">
        <v>334</v>
      </c>
      <c r="B1265" s="4"/>
      <c r="C1265" s="4"/>
      <c r="D1265" s="4"/>
      <c r="E1265" s="4"/>
    </row>
    <row r="1266" spans="1:9" x14ac:dyDescent="0.2">
      <c r="B1266" s="4"/>
      <c r="C1266" s="4"/>
      <c r="D1266" s="4"/>
      <c r="E1266" s="4"/>
    </row>
    <row r="1267" spans="1:9" x14ac:dyDescent="0.2">
      <c r="A1267" s="4"/>
      <c r="B1267" s="14" t="s">
        <v>331</v>
      </c>
      <c r="C1267" s="14" t="s">
        <v>331</v>
      </c>
      <c r="D1267" s="17"/>
      <c r="E1267" s="17"/>
      <c r="F1267" s="17"/>
      <c r="G1267" s="14" t="s">
        <v>1</v>
      </c>
      <c r="H1267" s="14"/>
    </row>
    <row r="1268" spans="1:9" x14ac:dyDescent="0.2">
      <c r="A1268" s="4" t="s">
        <v>0</v>
      </c>
      <c r="B1268" s="15" t="s">
        <v>332</v>
      </c>
      <c r="C1268" s="15" t="s">
        <v>332</v>
      </c>
      <c r="D1268" s="15" t="s">
        <v>62</v>
      </c>
      <c r="E1268" s="15" t="s">
        <v>63</v>
      </c>
      <c r="F1268" s="15" t="s">
        <v>64</v>
      </c>
      <c r="G1268" s="15" t="s">
        <v>65</v>
      </c>
      <c r="H1268" s="15" t="s">
        <v>2</v>
      </c>
    </row>
    <row r="1269" spans="1:9" x14ac:dyDescent="0.2">
      <c r="A1269" s="4"/>
      <c r="B1269" s="9" t="s">
        <v>362</v>
      </c>
      <c r="C1269" s="9" t="s">
        <v>364</v>
      </c>
      <c r="D1269" s="9"/>
      <c r="E1269" s="9"/>
      <c r="F1269" s="9"/>
      <c r="G1269" s="9"/>
      <c r="H1269" s="14"/>
    </row>
    <row r="1270" spans="1:9" customFormat="1" x14ac:dyDescent="0.2">
      <c r="A1270" s="1" t="s">
        <v>700</v>
      </c>
      <c r="B1270" s="2">
        <v>21309</v>
      </c>
      <c r="C1270" s="2">
        <v>4624</v>
      </c>
      <c r="D1270" s="2">
        <v>6776</v>
      </c>
      <c r="E1270" s="2">
        <v>9</v>
      </c>
      <c r="F1270" s="2">
        <v>126</v>
      </c>
      <c r="G1270" s="2">
        <v>6911</v>
      </c>
      <c r="H1270" s="10">
        <f>SUM(B1270:C1270)+G1270</f>
        <v>32844</v>
      </c>
    </row>
    <row r="1271" spans="1:9" ht="13.5" thickBot="1" x14ac:dyDescent="0.25">
      <c r="A1271" s="4" t="s">
        <v>701</v>
      </c>
      <c r="B1271" s="7">
        <v>4445</v>
      </c>
      <c r="C1271" s="7">
        <v>950</v>
      </c>
      <c r="D1271" s="7">
        <v>1334</v>
      </c>
      <c r="E1271" s="7">
        <v>0</v>
      </c>
      <c r="F1271" s="7">
        <v>24</v>
      </c>
      <c r="G1271" s="7">
        <f>SUM(D1271:F1271)</f>
        <v>1358</v>
      </c>
      <c r="H1271" s="8">
        <f>SUM(B1271:C1271)+G1271</f>
        <v>6753</v>
      </c>
    </row>
    <row r="1272" spans="1:9" x14ac:dyDescent="0.2">
      <c r="A1272" s="16" t="s">
        <v>2</v>
      </c>
      <c r="B1272" s="4">
        <f t="shared" ref="B1272:G1272" si="45">SUM(B1270:B1271)</f>
        <v>25754</v>
      </c>
      <c r="C1272" s="4">
        <f t="shared" si="45"/>
        <v>5574</v>
      </c>
      <c r="D1272" s="4">
        <f t="shared" si="45"/>
        <v>8110</v>
      </c>
      <c r="E1272" s="4">
        <f t="shared" si="45"/>
        <v>9</v>
      </c>
      <c r="F1272" s="4">
        <f t="shared" si="45"/>
        <v>150</v>
      </c>
      <c r="G1272" s="4">
        <f t="shared" si="45"/>
        <v>8269</v>
      </c>
      <c r="H1272" s="4">
        <f>SUM(B1272:C1272)+G1272</f>
        <v>39597</v>
      </c>
    </row>
    <row r="1273" spans="1:9" x14ac:dyDescent="0.2">
      <c r="A1273" s="4"/>
    </row>
    <row r="1274" spans="1:9" x14ac:dyDescent="0.2">
      <c r="A1274" s="3" t="s">
        <v>3</v>
      </c>
      <c r="B1274" s="3">
        <f>+B1272+C1272</f>
        <v>31328</v>
      </c>
    </row>
    <row r="1276" spans="1:9" x14ac:dyDescent="0.2">
      <c r="A1276" s="4" t="s">
        <v>335</v>
      </c>
      <c r="B1276" s="4"/>
      <c r="C1276" s="4"/>
    </row>
    <row r="1277" spans="1:9" x14ac:dyDescent="0.2">
      <c r="B1277" s="4"/>
      <c r="C1277" s="4"/>
    </row>
    <row r="1278" spans="1:9" x14ac:dyDescent="0.2">
      <c r="A1278" s="4"/>
      <c r="B1278" s="14" t="s">
        <v>356</v>
      </c>
      <c r="C1278" s="14" t="s">
        <v>356</v>
      </c>
      <c r="D1278" s="14" t="s">
        <v>356</v>
      </c>
      <c r="E1278" s="17"/>
      <c r="F1278" s="17"/>
      <c r="G1278" s="17"/>
      <c r="H1278" s="14" t="s">
        <v>1</v>
      </c>
      <c r="I1278" s="14"/>
    </row>
    <row r="1279" spans="1:9" x14ac:dyDescent="0.2">
      <c r="A1279" s="4" t="s">
        <v>0</v>
      </c>
      <c r="B1279" s="15" t="s">
        <v>413</v>
      </c>
      <c r="C1279" s="15" t="s">
        <v>413</v>
      </c>
      <c r="D1279" s="15" t="s">
        <v>413</v>
      </c>
      <c r="E1279" s="15" t="s">
        <v>62</v>
      </c>
      <c r="F1279" s="15" t="s">
        <v>63</v>
      </c>
      <c r="G1279" s="15" t="s">
        <v>64</v>
      </c>
      <c r="H1279" s="15" t="s">
        <v>65</v>
      </c>
      <c r="I1279" s="15" t="s">
        <v>2</v>
      </c>
    </row>
    <row r="1280" spans="1:9" x14ac:dyDescent="0.2">
      <c r="A1280" s="4"/>
      <c r="B1280" s="9" t="s">
        <v>362</v>
      </c>
      <c r="C1280" s="9" t="s">
        <v>364</v>
      </c>
      <c r="D1280" s="9" t="s">
        <v>363</v>
      </c>
      <c r="E1280" s="9"/>
      <c r="F1280" s="9"/>
      <c r="G1280" s="9"/>
      <c r="H1280" s="9"/>
      <c r="I1280" s="9"/>
    </row>
    <row r="1281" spans="1:9" s="28" customFormat="1" x14ac:dyDescent="0.2">
      <c r="A1281" s="29" t="s">
        <v>58</v>
      </c>
      <c r="B1281" s="13">
        <v>3478</v>
      </c>
      <c r="C1281" s="13">
        <v>650</v>
      </c>
      <c r="D1281" s="13">
        <v>470</v>
      </c>
      <c r="E1281" s="13">
        <v>1474</v>
      </c>
      <c r="F1281" s="13">
        <v>0</v>
      </c>
      <c r="G1281" s="13">
        <v>23</v>
      </c>
      <c r="H1281" s="13">
        <f>SUM(E1281:G1281)</f>
        <v>1497</v>
      </c>
      <c r="I1281" s="12">
        <v>6095</v>
      </c>
    </row>
    <row r="1282" spans="1:9" x14ac:dyDescent="0.2">
      <c r="A1282" s="4" t="s">
        <v>22</v>
      </c>
      <c r="B1282" s="2">
        <v>3984</v>
      </c>
      <c r="C1282" s="2">
        <v>642</v>
      </c>
      <c r="D1282" s="2">
        <v>486</v>
      </c>
      <c r="E1282" s="2">
        <v>1547</v>
      </c>
      <c r="F1282" s="2">
        <v>0</v>
      </c>
      <c r="G1282" s="2">
        <v>16</v>
      </c>
      <c r="H1282" s="2">
        <f>SUM(E1282:G1282)</f>
        <v>1563</v>
      </c>
      <c r="I1282" s="4">
        <f t="shared" ref="I1282:I1286" si="46">SUM(B1282:D1282)+H1282</f>
        <v>6675</v>
      </c>
    </row>
    <row r="1283" spans="1:9" x14ac:dyDescent="0.2">
      <c r="A1283" s="4" t="s">
        <v>684</v>
      </c>
      <c r="B1283" s="2">
        <v>1864</v>
      </c>
      <c r="C1283" s="2">
        <v>284</v>
      </c>
      <c r="D1283" s="2">
        <v>170</v>
      </c>
      <c r="E1283" s="2">
        <v>701</v>
      </c>
      <c r="F1283" s="2">
        <v>0</v>
      </c>
      <c r="G1283" s="2">
        <v>0</v>
      </c>
      <c r="H1283" s="2">
        <f>SUM(E1283:G1283)</f>
        <v>701</v>
      </c>
      <c r="I1283" s="4">
        <f t="shared" si="46"/>
        <v>3019</v>
      </c>
    </row>
    <row r="1284" spans="1:9" x14ac:dyDescent="0.2">
      <c r="A1284" s="4" t="s">
        <v>701</v>
      </c>
      <c r="B1284" s="2">
        <v>1479</v>
      </c>
      <c r="C1284" s="2">
        <v>201</v>
      </c>
      <c r="D1284" s="2">
        <v>235</v>
      </c>
      <c r="E1284" s="2">
        <v>642</v>
      </c>
      <c r="F1284" s="2">
        <v>0</v>
      </c>
      <c r="G1284" s="2">
        <v>21</v>
      </c>
      <c r="H1284" s="2">
        <f>SUM(E1284:G1284)</f>
        <v>663</v>
      </c>
      <c r="I1284" s="4">
        <f t="shared" si="46"/>
        <v>2578</v>
      </c>
    </row>
    <row r="1285" spans="1:9" ht="13.5" thickBot="1" x14ac:dyDescent="0.25">
      <c r="A1285" s="4" t="s">
        <v>702</v>
      </c>
      <c r="B1285" s="8">
        <v>14067</v>
      </c>
      <c r="C1285" s="8">
        <v>1714</v>
      </c>
      <c r="D1285" s="8">
        <v>1537</v>
      </c>
      <c r="E1285" s="8">
        <v>3652</v>
      </c>
      <c r="F1285" s="8">
        <v>0</v>
      </c>
      <c r="G1285" s="8">
        <v>51</v>
      </c>
      <c r="H1285" s="8">
        <f>SUM(E1285:G1285)</f>
        <v>3703</v>
      </c>
      <c r="I1285" s="8">
        <f t="shared" si="46"/>
        <v>21021</v>
      </c>
    </row>
    <row r="1286" spans="1:9" x14ac:dyDescent="0.2">
      <c r="A1286" s="16" t="s">
        <v>2</v>
      </c>
      <c r="B1286" s="4">
        <f t="shared" ref="B1286:G1286" si="47">SUM(B1281:B1285)</f>
        <v>24872</v>
      </c>
      <c r="C1286" s="4">
        <f t="shared" si="47"/>
        <v>3491</v>
      </c>
      <c r="D1286" s="4">
        <f t="shared" si="47"/>
        <v>2898</v>
      </c>
      <c r="E1286" s="4">
        <f t="shared" si="47"/>
        <v>8016</v>
      </c>
      <c r="F1286" s="4">
        <f t="shared" si="47"/>
        <v>0</v>
      </c>
      <c r="G1286" s="4">
        <f t="shared" si="47"/>
        <v>111</v>
      </c>
      <c r="H1286" s="4">
        <f>SUM(H1281:H1285)</f>
        <v>8127</v>
      </c>
      <c r="I1286" s="4">
        <f t="shared" si="46"/>
        <v>39388</v>
      </c>
    </row>
    <row r="1287" spans="1:9" x14ac:dyDescent="0.2">
      <c r="A1287" s="4"/>
    </row>
    <row r="1288" spans="1:9" x14ac:dyDescent="0.2">
      <c r="A1288" s="3" t="s">
        <v>3</v>
      </c>
      <c r="B1288" s="3">
        <f>+B1286+C1286+D1286</f>
        <v>31261</v>
      </c>
    </row>
    <row r="1290" spans="1:9" x14ac:dyDescent="0.2">
      <c r="A1290" s="4" t="s">
        <v>337</v>
      </c>
      <c r="B1290" s="4"/>
    </row>
    <row r="1291" spans="1:9" x14ac:dyDescent="0.2">
      <c r="B1291" s="4"/>
    </row>
    <row r="1292" spans="1:9" x14ac:dyDescent="0.2">
      <c r="A1292" s="4"/>
      <c r="B1292" s="14" t="s">
        <v>70</v>
      </c>
      <c r="C1292" s="14" t="s">
        <v>70</v>
      </c>
      <c r="D1292" s="17"/>
      <c r="E1292" s="17"/>
      <c r="F1292" s="17"/>
      <c r="G1292" s="14" t="s">
        <v>1</v>
      </c>
      <c r="H1292" s="14"/>
    </row>
    <row r="1293" spans="1:9" x14ac:dyDescent="0.2">
      <c r="A1293" s="4" t="s">
        <v>0</v>
      </c>
      <c r="B1293" s="15" t="s">
        <v>703</v>
      </c>
      <c r="C1293" s="15" t="s">
        <v>703</v>
      </c>
      <c r="D1293" s="15" t="s">
        <v>62</v>
      </c>
      <c r="E1293" s="15" t="s">
        <v>63</v>
      </c>
      <c r="F1293" s="15" t="s">
        <v>64</v>
      </c>
      <c r="G1293" s="15" t="s">
        <v>65</v>
      </c>
      <c r="H1293" s="15" t="s">
        <v>2</v>
      </c>
    </row>
    <row r="1294" spans="1:9" x14ac:dyDescent="0.2">
      <c r="A1294" s="4"/>
      <c r="B1294" s="9" t="s">
        <v>362</v>
      </c>
      <c r="C1294" s="9" t="s">
        <v>364</v>
      </c>
      <c r="D1294" s="9"/>
      <c r="E1294" s="9"/>
      <c r="F1294" s="9"/>
      <c r="G1294" s="9"/>
      <c r="H1294" s="9"/>
    </row>
    <row r="1295" spans="1:9" x14ac:dyDescent="0.2">
      <c r="A1295" s="4" t="s">
        <v>20</v>
      </c>
      <c r="B1295" s="2">
        <v>12024</v>
      </c>
      <c r="C1295" s="2">
        <v>2434</v>
      </c>
      <c r="D1295" s="2">
        <v>4263</v>
      </c>
      <c r="E1295" s="2">
        <v>0</v>
      </c>
      <c r="F1295" s="2">
        <v>76</v>
      </c>
      <c r="G1295" s="2">
        <f>SUM(D1295:F1295)</f>
        <v>4339</v>
      </c>
      <c r="H1295" s="4">
        <f>SUM(B1295:C1295)+G1295</f>
        <v>18797</v>
      </c>
    </row>
    <row r="1296" spans="1:9" x14ac:dyDescent="0.2">
      <c r="A1296" s="4" t="s">
        <v>52</v>
      </c>
      <c r="B1296" s="2">
        <v>9976</v>
      </c>
      <c r="C1296" s="2">
        <v>2312</v>
      </c>
      <c r="D1296" s="2">
        <v>5514</v>
      </c>
      <c r="E1296" s="2">
        <v>17</v>
      </c>
      <c r="F1296" s="2">
        <v>129</v>
      </c>
      <c r="G1296" s="2">
        <f>SUM(D1296:F1296)</f>
        <v>5660</v>
      </c>
      <c r="H1296" s="4">
        <f>SUM(B1296:C1296)+G1296</f>
        <v>17948</v>
      </c>
    </row>
    <row r="1297" spans="1:11" ht="13.5" thickBot="1" x14ac:dyDescent="0.25">
      <c r="A1297" s="4" t="s">
        <v>702</v>
      </c>
      <c r="B1297" s="8">
        <v>4259</v>
      </c>
      <c r="C1297" s="8">
        <v>797</v>
      </c>
      <c r="D1297" s="8">
        <v>1321</v>
      </c>
      <c r="E1297" s="8">
        <v>0</v>
      </c>
      <c r="F1297" s="8">
        <v>18</v>
      </c>
      <c r="G1297" s="8">
        <f>SUM(D1297:F1297)</f>
        <v>1339</v>
      </c>
      <c r="H1297" s="8">
        <f>SUM(B1297:C1297)+G1297</f>
        <v>6395</v>
      </c>
    </row>
    <row r="1298" spans="1:11" x14ac:dyDescent="0.2">
      <c r="A1298" s="16" t="s">
        <v>2</v>
      </c>
      <c r="B1298" s="4">
        <f t="shared" ref="B1298:G1298" si="48">SUM(B1295:B1297)</f>
        <v>26259</v>
      </c>
      <c r="C1298" s="4">
        <f t="shared" si="48"/>
        <v>5543</v>
      </c>
      <c r="D1298" s="4">
        <f t="shared" si="48"/>
        <v>11098</v>
      </c>
      <c r="E1298" s="4">
        <f t="shared" si="48"/>
        <v>17</v>
      </c>
      <c r="F1298" s="4">
        <f t="shared" si="48"/>
        <v>223</v>
      </c>
      <c r="G1298" s="4">
        <f t="shared" si="48"/>
        <v>11338</v>
      </c>
      <c r="H1298" s="4">
        <f>SUM(B1298:C1298)+G1298</f>
        <v>43140</v>
      </c>
    </row>
    <row r="1299" spans="1:11" x14ac:dyDescent="0.2">
      <c r="A1299" s="4"/>
      <c r="G1299" s="4"/>
    </row>
    <row r="1300" spans="1:11" x14ac:dyDescent="0.2">
      <c r="A1300" s="4"/>
    </row>
    <row r="1301" spans="1:11" x14ac:dyDescent="0.2">
      <c r="A1301" s="3" t="s">
        <v>3</v>
      </c>
      <c r="B1301" s="3">
        <f>+B1298+C1298</f>
        <v>31802</v>
      </c>
    </row>
    <row r="1303" spans="1:11" x14ac:dyDescent="0.2">
      <c r="A1303" s="4" t="s">
        <v>338</v>
      </c>
      <c r="B1303" s="4"/>
      <c r="C1303" s="4"/>
      <c r="D1303" s="4"/>
      <c r="E1303" s="4"/>
      <c r="F1303" s="4"/>
    </row>
    <row r="1304" spans="1:11" x14ac:dyDescent="0.2">
      <c r="B1304" s="4"/>
      <c r="C1304" s="4"/>
      <c r="D1304" s="4"/>
      <c r="E1304" s="4"/>
      <c r="F1304" s="4"/>
    </row>
    <row r="1305" spans="1:11" x14ac:dyDescent="0.2">
      <c r="A1305" s="4"/>
      <c r="B1305" s="14" t="s">
        <v>704</v>
      </c>
      <c r="C1305" s="14" t="s">
        <v>659</v>
      </c>
      <c r="D1305" s="14" t="s">
        <v>659</v>
      </c>
      <c r="E1305" s="14" t="s">
        <v>704</v>
      </c>
      <c r="F1305" s="14" t="s">
        <v>659</v>
      </c>
      <c r="G1305" s="17"/>
      <c r="H1305" s="17"/>
      <c r="I1305" s="17"/>
      <c r="J1305" s="14" t="s">
        <v>1</v>
      </c>
      <c r="K1305" s="14"/>
    </row>
    <row r="1306" spans="1:11" x14ac:dyDescent="0.2">
      <c r="A1306" s="4" t="s">
        <v>0</v>
      </c>
      <c r="B1306" s="15" t="s">
        <v>705</v>
      </c>
      <c r="C1306" s="15" t="s">
        <v>706</v>
      </c>
      <c r="D1306" s="15" t="s">
        <v>706</v>
      </c>
      <c r="E1306" s="15" t="s">
        <v>705</v>
      </c>
      <c r="F1306" s="15" t="s">
        <v>706</v>
      </c>
      <c r="G1306" s="15" t="s">
        <v>62</v>
      </c>
      <c r="H1306" s="15" t="s">
        <v>63</v>
      </c>
      <c r="I1306" s="15" t="s">
        <v>64</v>
      </c>
      <c r="J1306" s="15" t="s">
        <v>65</v>
      </c>
      <c r="K1306" s="15" t="s">
        <v>2</v>
      </c>
    </row>
    <row r="1307" spans="1:11" x14ac:dyDescent="0.2">
      <c r="A1307" s="4"/>
      <c r="B1307" s="9" t="s">
        <v>367</v>
      </c>
      <c r="C1307" s="9" t="s">
        <v>362</v>
      </c>
      <c r="D1307" s="9" t="s">
        <v>364</v>
      </c>
      <c r="E1307" s="9" t="s">
        <v>365</v>
      </c>
      <c r="F1307" s="9" t="s">
        <v>363</v>
      </c>
      <c r="G1307" s="9"/>
      <c r="H1307" s="9"/>
      <c r="I1307" s="9"/>
      <c r="J1307" s="9"/>
      <c r="K1307" s="9"/>
    </row>
    <row r="1308" spans="1:11" x14ac:dyDescent="0.2">
      <c r="A1308" s="4" t="s">
        <v>52</v>
      </c>
      <c r="B1308" s="2">
        <v>10378</v>
      </c>
      <c r="C1308" s="2">
        <v>18226</v>
      </c>
      <c r="D1308" s="2">
        <v>4993</v>
      </c>
      <c r="E1308" s="2">
        <v>1175</v>
      </c>
      <c r="F1308" s="2">
        <v>1050</v>
      </c>
      <c r="G1308" s="2">
        <v>2467</v>
      </c>
      <c r="H1308" s="2">
        <v>42</v>
      </c>
      <c r="I1308" s="2">
        <v>30</v>
      </c>
      <c r="J1308" s="2">
        <f>SUM(G1308:I1308)</f>
        <v>2539</v>
      </c>
      <c r="K1308" s="4">
        <f>SUM(B1308:F1308)+J1308</f>
        <v>38361</v>
      </c>
    </row>
    <row r="1309" spans="1:11" x14ac:dyDescent="0.2">
      <c r="A1309" s="4"/>
    </row>
    <row r="1310" spans="1:11" x14ac:dyDescent="0.2">
      <c r="A1310" s="3" t="s">
        <v>3</v>
      </c>
      <c r="B1310" s="3">
        <f>+B1308+E1308</f>
        <v>11553</v>
      </c>
      <c r="C1310" s="3">
        <f>+C1308+D1308+F1308</f>
        <v>24269</v>
      </c>
    </row>
    <row r="1312" spans="1:11" x14ac:dyDescent="0.2">
      <c r="A1312" s="4" t="s">
        <v>339</v>
      </c>
      <c r="B1312" s="4"/>
      <c r="C1312" s="4"/>
      <c r="D1312" s="4"/>
      <c r="E1312" s="4"/>
      <c r="F1312" s="4"/>
    </row>
    <row r="1313" spans="1:10" x14ac:dyDescent="0.2">
      <c r="B1313" s="4"/>
      <c r="C1313" s="4"/>
      <c r="D1313" s="4"/>
      <c r="E1313" s="4"/>
      <c r="F1313" s="4"/>
    </row>
    <row r="1314" spans="1:10" x14ac:dyDescent="0.2">
      <c r="A1314" s="4"/>
      <c r="B1314" s="14" t="s">
        <v>707</v>
      </c>
      <c r="C1314" s="14" t="s">
        <v>707</v>
      </c>
      <c r="D1314" s="14" t="s">
        <v>707</v>
      </c>
      <c r="E1314" s="14" t="s">
        <v>707</v>
      </c>
      <c r="F1314" s="17"/>
      <c r="G1314" s="17"/>
      <c r="H1314" s="17"/>
      <c r="I1314" s="14" t="s">
        <v>1</v>
      </c>
      <c r="J1314" s="14"/>
    </row>
    <row r="1315" spans="1:10" x14ac:dyDescent="0.2">
      <c r="A1315" s="4" t="s">
        <v>0</v>
      </c>
      <c r="B1315" s="15" t="s">
        <v>412</v>
      </c>
      <c r="C1315" s="15" t="s">
        <v>412</v>
      </c>
      <c r="D1315" s="15" t="s">
        <v>412</v>
      </c>
      <c r="E1315" s="15" t="s">
        <v>412</v>
      </c>
      <c r="F1315" s="15" t="s">
        <v>62</v>
      </c>
      <c r="G1315" s="15" t="s">
        <v>63</v>
      </c>
      <c r="H1315" s="15" t="s">
        <v>64</v>
      </c>
      <c r="I1315" s="15" t="s">
        <v>65</v>
      </c>
      <c r="J1315" s="15" t="s">
        <v>2</v>
      </c>
    </row>
    <row r="1316" spans="1:10" x14ac:dyDescent="0.2">
      <c r="A1316" s="4"/>
      <c r="B1316" s="9" t="s">
        <v>362</v>
      </c>
      <c r="C1316" s="9" t="s">
        <v>364</v>
      </c>
      <c r="D1316" s="9" t="s">
        <v>365</v>
      </c>
      <c r="E1316" s="9" t="s">
        <v>363</v>
      </c>
      <c r="F1316" s="9"/>
      <c r="G1316" s="9"/>
      <c r="H1316" s="9"/>
      <c r="I1316" s="9"/>
      <c r="J1316" s="9"/>
    </row>
    <row r="1317" spans="1:10" x14ac:dyDescent="0.2">
      <c r="A1317" s="4" t="s">
        <v>52</v>
      </c>
      <c r="B1317" s="2">
        <v>26468</v>
      </c>
      <c r="C1317" s="2">
        <v>5197</v>
      </c>
      <c r="D1317" s="2">
        <v>2331</v>
      </c>
      <c r="E1317" s="2">
        <v>3824</v>
      </c>
      <c r="F1317" s="2">
        <v>10327</v>
      </c>
      <c r="G1317" s="2">
        <v>30</v>
      </c>
      <c r="H1317" s="2">
        <v>202</v>
      </c>
      <c r="I1317" s="2">
        <f>SUM(F1317:H1317)</f>
        <v>10559</v>
      </c>
      <c r="J1317" s="4">
        <f>SUM(B1317:E1317)+I1317</f>
        <v>48379</v>
      </c>
    </row>
    <row r="1318" spans="1:10" x14ac:dyDescent="0.2">
      <c r="A1318" s="4"/>
    </row>
    <row r="1319" spans="1:10" x14ac:dyDescent="0.2">
      <c r="A1319" s="3" t="s">
        <v>3</v>
      </c>
      <c r="B1319" s="3">
        <f>+B1317+C1317+D1317+E1317</f>
        <v>37820</v>
      </c>
    </row>
    <row r="1321" spans="1:10" x14ac:dyDescent="0.2">
      <c r="A1321" s="4" t="s">
        <v>340</v>
      </c>
      <c r="B1321" s="4"/>
      <c r="C1321" s="4"/>
      <c r="D1321" s="4"/>
    </row>
    <row r="1322" spans="1:10" x14ac:dyDescent="0.2">
      <c r="B1322" s="4"/>
      <c r="C1322" s="4"/>
      <c r="D1322" s="4"/>
    </row>
    <row r="1323" spans="1:10" x14ac:dyDescent="0.2">
      <c r="A1323" s="4"/>
      <c r="B1323" s="14" t="s">
        <v>336</v>
      </c>
      <c r="C1323" s="14" t="s">
        <v>336</v>
      </c>
      <c r="D1323" s="17"/>
      <c r="E1323" s="17"/>
      <c r="F1323" s="17"/>
      <c r="G1323" s="14" t="s">
        <v>1</v>
      </c>
      <c r="H1323" s="14"/>
    </row>
    <row r="1324" spans="1:10" x14ac:dyDescent="0.2">
      <c r="A1324" s="4" t="s">
        <v>0</v>
      </c>
      <c r="B1324" s="15" t="s">
        <v>708</v>
      </c>
      <c r="C1324" s="15" t="s">
        <v>708</v>
      </c>
      <c r="D1324" s="15" t="s">
        <v>62</v>
      </c>
      <c r="E1324" s="15" t="s">
        <v>63</v>
      </c>
      <c r="F1324" s="15" t="s">
        <v>64</v>
      </c>
      <c r="G1324" s="15" t="s">
        <v>65</v>
      </c>
      <c r="H1324" s="15" t="s">
        <v>2</v>
      </c>
    </row>
    <row r="1325" spans="1:10" x14ac:dyDescent="0.2">
      <c r="A1325" s="4"/>
      <c r="B1325" s="9" t="s">
        <v>367</v>
      </c>
      <c r="C1325" s="9" t="s">
        <v>363</v>
      </c>
      <c r="D1325" s="9"/>
      <c r="E1325" s="9"/>
      <c r="F1325" s="9"/>
      <c r="G1325" s="9"/>
      <c r="H1325" s="9"/>
    </row>
    <row r="1326" spans="1:10" x14ac:dyDescent="0.2">
      <c r="A1326" s="4" t="s">
        <v>52</v>
      </c>
      <c r="B1326" s="2">
        <v>22662</v>
      </c>
      <c r="C1326" s="2">
        <v>4499</v>
      </c>
      <c r="D1326" s="2">
        <v>11147</v>
      </c>
      <c r="E1326" s="2">
        <v>53</v>
      </c>
      <c r="F1326" s="2">
        <v>263</v>
      </c>
      <c r="G1326" s="2">
        <f>SUM(D1326:F1326)</f>
        <v>11463</v>
      </c>
      <c r="H1326" s="4">
        <f>SUM(B1326:C1326)+G1326</f>
        <v>38624</v>
      </c>
    </row>
    <row r="1327" spans="1:10" x14ac:dyDescent="0.2">
      <c r="A1327" s="4"/>
    </row>
    <row r="1328" spans="1:10" x14ac:dyDescent="0.2">
      <c r="A1328" s="3" t="s">
        <v>3</v>
      </c>
      <c r="B1328" s="3">
        <f>+B1326+C1326</f>
        <v>27161</v>
      </c>
    </row>
    <row r="1330" spans="1:11" x14ac:dyDescent="0.2">
      <c r="A1330" s="4" t="s">
        <v>341</v>
      </c>
      <c r="B1330" s="4"/>
      <c r="C1330" s="4"/>
      <c r="D1330" s="4"/>
    </row>
    <row r="1331" spans="1:11" x14ac:dyDescent="0.2">
      <c r="B1331" s="4"/>
      <c r="C1331" s="4"/>
      <c r="D1331" s="4"/>
    </row>
    <row r="1332" spans="1:11" x14ac:dyDescent="0.2">
      <c r="A1332" s="1"/>
      <c r="B1332" s="22" t="s">
        <v>709</v>
      </c>
      <c r="C1332" s="22" t="s">
        <v>747</v>
      </c>
      <c r="D1332" s="23"/>
      <c r="E1332" s="23"/>
      <c r="F1332" s="23"/>
      <c r="G1332" s="22" t="s">
        <v>1</v>
      </c>
      <c r="H1332" s="22"/>
    </row>
    <row r="1333" spans="1:11" x14ac:dyDescent="0.2">
      <c r="A1333" s="1" t="s">
        <v>0</v>
      </c>
      <c r="B1333" s="24" t="s">
        <v>710</v>
      </c>
      <c r="C1333" s="24" t="s">
        <v>18</v>
      </c>
      <c r="D1333" s="24" t="s">
        <v>62</v>
      </c>
      <c r="E1333" s="24" t="s">
        <v>63</v>
      </c>
      <c r="F1333" s="24" t="s">
        <v>64</v>
      </c>
      <c r="G1333" s="24" t="s">
        <v>65</v>
      </c>
      <c r="H1333" s="24" t="s">
        <v>2</v>
      </c>
    </row>
    <row r="1334" spans="1:11" x14ac:dyDescent="0.2">
      <c r="A1334" s="1"/>
      <c r="B1334" s="25" t="s">
        <v>367</v>
      </c>
      <c r="C1334" s="25" t="s">
        <v>748</v>
      </c>
      <c r="D1334" s="25"/>
      <c r="E1334" s="25"/>
      <c r="F1334" s="25"/>
      <c r="G1334" s="25"/>
      <c r="H1334" s="25"/>
    </row>
    <row r="1335" spans="1:11" x14ac:dyDescent="0.2">
      <c r="A1335" s="4" t="s">
        <v>52</v>
      </c>
      <c r="B1335" s="2">
        <v>13288</v>
      </c>
      <c r="C1335" s="2">
        <v>3622</v>
      </c>
      <c r="D1335" s="2">
        <v>4732</v>
      </c>
      <c r="E1335" s="2">
        <v>45</v>
      </c>
      <c r="F1335" s="2">
        <v>60</v>
      </c>
      <c r="G1335" s="2">
        <f>SUM(D1335:F1335)</f>
        <v>4837</v>
      </c>
      <c r="H1335" s="4">
        <f>SUM(B1335:C1335)+G1335</f>
        <v>21747</v>
      </c>
    </row>
    <row r="1336" spans="1:11" x14ac:dyDescent="0.2">
      <c r="A1336" s="4"/>
    </row>
    <row r="1337" spans="1:11" x14ac:dyDescent="0.2">
      <c r="A1337" s="3" t="s">
        <v>3</v>
      </c>
      <c r="B1337" s="3">
        <f>+B1335</f>
        <v>13288</v>
      </c>
    </row>
    <row r="1339" spans="1:11" x14ac:dyDescent="0.2">
      <c r="A1339" s="4" t="s">
        <v>342</v>
      </c>
      <c r="B1339" s="4"/>
      <c r="C1339" s="4"/>
      <c r="D1339" s="4"/>
      <c r="E1339" s="4"/>
      <c r="F1339" s="4"/>
    </row>
    <row r="1340" spans="1:11" x14ac:dyDescent="0.2">
      <c r="B1340" s="4"/>
      <c r="C1340" s="4"/>
      <c r="D1340" s="4"/>
      <c r="E1340" s="4"/>
      <c r="F1340" s="4"/>
    </row>
    <row r="1341" spans="1:11" x14ac:dyDescent="0.2">
      <c r="A1341" s="4"/>
      <c r="B1341" s="14" t="s">
        <v>711</v>
      </c>
      <c r="C1341" s="14" t="s">
        <v>713</v>
      </c>
      <c r="D1341" s="14" t="s">
        <v>713</v>
      </c>
      <c r="E1341" s="14" t="s">
        <v>711</v>
      </c>
      <c r="F1341" s="14" t="s">
        <v>711</v>
      </c>
      <c r="G1341" s="17"/>
      <c r="H1341" s="17"/>
      <c r="I1341" s="17"/>
      <c r="J1341" s="14" t="s">
        <v>1</v>
      </c>
      <c r="K1341" s="14"/>
    </row>
    <row r="1342" spans="1:11" x14ac:dyDescent="0.2">
      <c r="A1342" s="4" t="s">
        <v>0</v>
      </c>
      <c r="B1342" s="15" t="s">
        <v>712</v>
      </c>
      <c r="C1342" s="15" t="s">
        <v>714</v>
      </c>
      <c r="D1342" s="15" t="s">
        <v>714</v>
      </c>
      <c r="E1342" s="15" t="s">
        <v>712</v>
      </c>
      <c r="F1342" s="15" t="s">
        <v>712</v>
      </c>
      <c r="G1342" s="15" t="s">
        <v>62</v>
      </c>
      <c r="H1342" s="15" t="s">
        <v>63</v>
      </c>
      <c r="I1342" s="15" t="s">
        <v>64</v>
      </c>
      <c r="J1342" s="15" t="s">
        <v>65</v>
      </c>
      <c r="K1342" s="15" t="s">
        <v>2</v>
      </c>
    </row>
    <row r="1343" spans="1:11" x14ac:dyDescent="0.2">
      <c r="A1343" s="4"/>
      <c r="B1343" s="9" t="s">
        <v>367</v>
      </c>
      <c r="C1343" s="9" t="s">
        <v>362</v>
      </c>
      <c r="D1343" s="9" t="s">
        <v>364</v>
      </c>
      <c r="E1343" s="9" t="s">
        <v>365</v>
      </c>
      <c r="F1343" s="9" t="s">
        <v>363</v>
      </c>
      <c r="G1343" s="9"/>
      <c r="H1343" s="9"/>
      <c r="I1343" s="9"/>
      <c r="J1343" s="9"/>
      <c r="K1343" s="9"/>
    </row>
    <row r="1344" spans="1:11" x14ac:dyDescent="0.2">
      <c r="A1344" s="4" t="s">
        <v>52</v>
      </c>
      <c r="B1344" s="2">
        <v>13788</v>
      </c>
      <c r="C1344" s="2">
        <v>9899</v>
      </c>
      <c r="D1344" s="2">
        <v>2891</v>
      </c>
      <c r="E1344" s="2">
        <v>1745</v>
      </c>
      <c r="F1344" s="2">
        <v>1060</v>
      </c>
      <c r="G1344" s="2">
        <v>1500</v>
      </c>
      <c r="H1344" s="2">
        <v>65</v>
      </c>
      <c r="I1344" s="2">
        <v>26</v>
      </c>
      <c r="J1344" s="2">
        <f>SUM(G1344:I1344)</f>
        <v>1591</v>
      </c>
      <c r="K1344" s="4">
        <f>SUM(B1344:F1344)+J1344</f>
        <v>30974</v>
      </c>
    </row>
    <row r="1345" spans="1:10" x14ac:dyDescent="0.2">
      <c r="A1345" s="4"/>
    </row>
    <row r="1346" spans="1:10" x14ac:dyDescent="0.2">
      <c r="A1346" s="3" t="s">
        <v>3</v>
      </c>
      <c r="B1346" s="3">
        <f>+B1344+E1344+F1344</f>
        <v>16593</v>
      </c>
      <c r="C1346" s="3">
        <f>+C1344+D1344</f>
        <v>12790</v>
      </c>
    </row>
    <row r="1348" spans="1:10" x14ac:dyDescent="0.2">
      <c r="A1348" s="4" t="s">
        <v>343</v>
      </c>
      <c r="B1348" s="4"/>
      <c r="C1348" s="4"/>
      <c r="D1348" s="4"/>
    </row>
    <row r="1349" spans="1:10" x14ac:dyDescent="0.2">
      <c r="B1349" s="4"/>
      <c r="C1349" s="4"/>
      <c r="D1349" s="4"/>
    </row>
    <row r="1350" spans="1:10" x14ac:dyDescent="0.2">
      <c r="A1350" s="4"/>
      <c r="B1350" s="14" t="s">
        <v>72</v>
      </c>
      <c r="C1350" s="14" t="s">
        <v>72</v>
      </c>
      <c r="D1350" s="14" t="s">
        <v>72</v>
      </c>
      <c r="E1350" s="14" t="s">
        <v>715</v>
      </c>
      <c r="F1350" s="17"/>
      <c r="G1350" s="17"/>
      <c r="H1350" s="17"/>
      <c r="I1350" s="14" t="s">
        <v>1</v>
      </c>
      <c r="J1350" s="14"/>
    </row>
    <row r="1351" spans="1:10" x14ac:dyDescent="0.2">
      <c r="A1351" s="4" t="s">
        <v>0</v>
      </c>
      <c r="B1351" s="15" t="s">
        <v>344</v>
      </c>
      <c r="C1351" s="15" t="s">
        <v>344</v>
      </c>
      <c r="D1351" s="15" t="s">
        <v>344</v>
      </c>
      <c r="E1351" s="15" t="s">
        <v>716</v>
      </c>
      <c r="F1351" s="15" t="s">
        <v>62</v>
      </c>
      <c r="G1351" s="15" t="s">
        <v>63</v>
      </c>
      <c r="H1351" s="15" t="s">
        <v>64</v>
      </c>
      <c r="I1351" s="15" t="s">
        <v>65</v>
      </c>
      <c r="J1351" s="15" t="s">
        <v>2</v>
      </c>
    </row>
    <row r="1352" spans="1:10" x14ac:dyDescent="0.2">
      <c r="A1352" s="4"/>
      <c r="B1352" s="9" t="s">
        <v>362</v>
      </c>
      <c r="C1352" s="9" t="s">
        <v>364</v>
      </c>
      <c r="D1352" s="9" t="s">
        <v>363</v>
      </c>
      <c r="E1352" s="9" t="s">
        <v>366</v>
      </c>
      <c r="F1352" s="9"/>
      <c r="G1352" s="9"/>
      <c r="H1352" s="9"/>
      <c r="I1352" s="9"/>
      <c r="J1352" s="9"/>
    </row>
    <row r="1353" spans="1:10" x14ac:dyDescent="0.2">
      <c r="A1353" s="4" t="s">
        <v>27</v>
      </c>
      <c r="B1353" s="2">
        <v>10775</v>
      </c>
      <c r="C1353" s="2">
        <v>2303</v>
      </c>
      <c r="D1353" s="2">
        <v>1030</v>
      </c>
      <c r="E1353" s="2">
        <v>543</v>
      </c>
      <c r="F1353" s="2">
        <v>1861</v>
      </c>
      <c r="G1353" s="2">
        <v>9</v>
      </c>
      <c r="H1353" s="2">
        <v>12</v>
      </c>
      <c r="I1353" s="2">
        <f>SUM(F1353:H1353)</f>
        <v>1882</v>
      </c>
      <c r="J1353" s="4">
        <f>SUM(B1353:E1353)+I1353</f>
        <v>16533</v>
      </c>
    </row>
    <row r="1354" spans="1:10" x14ac:dyDescent="0.2">
      <c r="A1354" s="4" t="s">
        <v>52</v>
      </c>
      <c r="B1354" s="2">
        <v>5578</v>
      </c>
      <c r="C1354" s="2">
        <v>1479</v>
      </c>
      <c r="D1354" s="2">
        <v>807</v>
      </c>
      <c r="E1354" s="2">
        <v>459</v>
      </c>
      <c r="F1354" s="2">
        <v>1376</v>
      </c>
      <c r="G1354" s="2">
        <v>18</v>
      </c>
      <c r="H1354" s="2">
        <v>15</v>
      </c>
      <c r="I1354" s="2">
        <f>SUM(F1354:H1354)</f>
        <v>1409</v>
      </c>
      <c r="J1354" s="4">
        <f>SUM(B1354:E1354)+I1354</f>
        <v>9732</v>
      </c>
    </row>
    <row r="1355" spans="1:10" ht="13.5" thickBot="1" x14ac:dyDescent="0.25">
      <c r="A1355" s="4" t="s">
        <v>56</v>
      </c>
      <c r="B1355" s="7">
        <v>5557</v>
      </c>
      <c r="C1355" s="7">
        <v>1153</v>
      </c>
      <c r="D1355" s="7">
        <v>488</v>
      </c>
      <c r="E1355" s="7">
        <v>361</v>
      </c>
      <c r="F1355" s="7">
        <v>1080</v>
      </c>
      <c r="G1355" s="7">
        <v>8</v>
      </c>
      <c r="H1355" s="7">
        <v>5</v>
      </c>
      <c r="I1355" s="7">
        <f>SUM(F1355:H1355)</f>
        <v>1093</v>
      </c>
      <c r="J1355" s="8">
        <f>SUM(B1355:E1355)+I1355</f>
        <v>8652</v>
      </c>
    </row>
    <row r="1356" spans="1:10" x14ac:dyDescent="0.2">
      <c r="A1356" s="16" t="s">
        <v>2</v>
      </c>
      <c r="B1356" s="4">
        <f t="shared" ref="B1356:I1356" si="49">SUM(B1353:B1355)</f>
        <v>21910</v>
      </c>
      <c r="C1356" s="4">
        <f t="shared" si="49"/>
        <v>4935</v>
      </c>
      <c r="D1356" s="4">
        <f t="shared" si="49"/>
        <v>2325</v>
      </c>
      <c r="E1356" s="4">
        <f t="shared" si="49"/>
        <v>1363</v>
      </c>
      <c r="F1356" s="4">
        <f t="shared" si="49"/>
        <v>4317</v>
      </c>
      <c r="G1356" s="4">
        <f t="shared" si="49"/>
        <v>35</v>
      </c>
      <c r="H1356" s="4">
        <f t="shared" si="49"/>
        <v>32</v>
      </c>
      <c r="I1356" s="4">
        <f t="shared" si="49"/>
        <v>4384</v>
      </c>
      <c r="J1356" s="4">
        <f>SUM(B1356:E1356)+I1356</f>
        <v>34917</v>
      </c>
    </row>
    <row r="1357" spans="1:10" x14ac:dyDescent="0.2">
      <c r="A1357" s="4"/>
    </row>
    <row r="1358" spans="1:10" x14ac:dyDescent="0.2">
      <c r="A1358" s="3" t="s">
        <v>3</v>
      </c>
      <c r="B1358" s="3">
        <f>+B1356+C1356+D1356</f>
        <v>29170</v>
      </c>
      <c r="E1358" s="3">
        <f>+E1356</f>
        <v>1363</v>
      </c>
    </row>
    <row r="1360" spans="1:10" x14ac:dyDescent="0.2">
      <c r="A1360" s="4" t="s">
        <v>345</v>
      </c>
      <c r="B1360" s="4"/>
      <c r="C1360" s="4"/>
      <c r="D1360" s="4"/>
      <c r="E1360" s="4"/>
    </row>
    <row r="1361" spans="1:10" x14ac:dyDescent="0.2">
      <c r="B1361" s="4"/>
      <c r="C1361" s="4"/>
      <c r="D1361" s="4"/>
      <c r="E1361" s="4"/>
    </row>
    <row r="1362" spans="1:10" x14ac:dyDescent="0.2">
      <c r="A1362" s="4"/>
      <c r="B1362" s="14" t="s">
        <v>281</v>
      </c>
      <c r="C1362" s="14" t="s">
        <v>29</v>
      </c>
      <c r="D1362" s="14" t="s">
        <v>281</v>
      </c>
      <c r="E1362" s="14" t="s">
        <v>281</v>
      </c>
      <c r="F1362" s="17"/>
      <c r="G1362" s="17"/>
      <c r="H1362" s="17"/>
      <c r="I1362" s="14" t="s">
        <v>1</v>
      </c>
      <c r="J1362" s="14"/>
    </row>
    <row r="1363" spans="1:10" x14ac:dyDescent="0.2">
      <c r="A1363" s="4" t="s">
        <v>0</v>
      </c>
      <c r="B1363" s="15" t="s">
        <v>346</v>
      </c>
      <c r="C1363" s="15" t="s">
        <v>717</v>
      </c>
      <c r="D1363" s="15" t="s">
        <v>346</v>
      </c>
      <c r="E1363" s="15" t="s">
        <v>346</v>
      </c>
      <c r="F1363" s="15" t="s">
        <v>62</v>
      </c>
      <c r="G1363" s="15" t="s">
        <v>63</v>
      </c>
      <c r="H1363" s="15" t="s">
        <v>64</v>
      </c>
      <c r="I1363" s="15" t="s">
        <v>65</v>
      </c>
      <c r="J1363" s="15" t="s">
        <v>2</v>
      </c>
    </row>
    <row r="1364" spans="1:10" x14ac:dyDescent="0.2">
      <c r="A1364" s="4"/>
      <c r="B1364" s="9" t="s">
        <v>367</v>
      </c>
      <c r="C1364" s="9" t="s">
        <v>362</v>
      </c>
      <c r="D1364" s="9" t="s">
        <v>364</v>
      </c>
      <c r="E1364" s="9" t="s">
        <v>363</v>
      </c>
      <c r="F1364" s="9"/>
      <c r="G1364" s="9"/>
      <c r="H1364" s="9"/>
      <c r="I1364" s="9"/>
      <c r="J1364" s="9"/>
    </row>
    <row r="1365" spans="1:10" customFormat="1" x14ac:dyDescent="0.2">
      <c r="A1365" s="1" t="s">
        <v>54</v>
      </c>
      <c r="B1365" s="2">
        <v>15327</v>
      </c>
      <c r="C1365" s="2">
        <v>7163</v>
      </c>
      <c r="D1365" s="2">
        <v>3166</v>
      </c>
      <c r="E1365" s="2">
        <v>2122</v>
      </c>
      <c r="F1365" s="21">
        <v>2114</v>
      </c>
      <c r="G1365" s="2">
        <v>0</v>
      </c>
      <c r="H1365" s="2">
        <v>0</v>
      </c>
      <c r="I1365" s="2">
        <f>SUM(F1365:H1365)</f>
        <v>2114</v>
      </c>
      <c r="J1365" s="4">
        <f>SUM(B1365:E1365)+I1365</f>
        <v>29892</v>
      </c>
    </row>
    <row r="1366" spans="1:10" ht="13.5" thickBot="1" x14ac:dyDescent="0.25">
      <c r="A1366" s="4" t="s">
        <v>55</v>
      </c>
      <c r="B1366" s="7">
        <v>2569</v>
      </c>
      <c r="C1366" s="7">
        <v>1573</v>
      </c>
      <c r="D1366" s="7">
        <v>670</v>
      </c>
      <c r="E1366" s="7">
        <v>304</v>
      </c>
      <c r="F1366" s="7">
        <v>414</v>
      </c>
      <c r="G1366" s="7">
        <v>1</v>
      </c>
      <c r="H1366" s="7">
        <v>6</v>
      </c>
      <c r="I1366" s="7">
        <f>SUM(F1366:H1366)</f>
        <v>421</v>
      </c>
      <c r="J1366" s="8">
        <f>SUM(B1366:E1366)+I1366</f>
        <v>5537</v>
      </c>
    </row>
    <row r="1367" spans="1:10" x14ac:dyDescent="0.2">
      <c r="A1367" s="16" t="s">
        <v>2</v>
      </c>
      <c r="B1367" s="4">
        <f>SUM(B1365:B1366)</f>
        <v>17896</v>
      </c>
      <c r="C1367" s="4">
        <f t="shared" ref="C1367:I1367" si="50">SUM(C1365:C1366)</f>
        <v>8736</v>
      </c>
      <c r="D1367" s="4">
        <f>SUM(D1365:D1366)</f>
        <v>3836</v>
      </c>
      <c r="E1367" s="4">
        <f t="shared" si="50"/>
        <v>2426</v>
      </c>
      <c r="F1367" s="4">
        <f t="shared" si="50"/>
        <v>2528</v>
      </c>
      <c r="G1367" s="4">
        <f>SUM(G1365:G1366)</f>
        <v>1</v>
      </c>
      <c r="H1367" s="4">
        <f t="shared" si="50"/>
        <v>6</v>
      </c>
      <c r="I1367" s="4">
        <f t="shared" si="50"/>
        <v>2535</v>
      </c>
      <c r="J1367" s="4">
        <f>SUM(B1367:E1367)+I1367</f>
        <v>35429</v>
      </c>
    </row>
    <row r="1368" spans="1:10" x14ac:dyDescent="0.2">
      <c r="A1368" s="4"/>
    </row>
    <row r="1369" spans="1:10" x14ac:dyDescent="0.2">
      <c r="A1369" s="3" t="s">
        <v>3</v>
      </c>
      <c r="B1369" s="3">
        <f>+B1367+D1367+E1367</f>
        <v>24158</v>
      </c>
      <c r="C1369" s="3">
        <f>+C1367</f>
        <v>8736</v>
      </c>
      <c r="D1369" s="5"/>
    </row>
    <row r="1371" spans="1:10" x14ac:dyDescent="0.2">
      <c r="A1371" s="4" t="s">
        <v>347</v>
      </c>
      <c r="B1371" s="4"/>
    </row>
    <row r="1372" spans="1:10" x14ac:dyDescent="0.2">
      <c r="B1372" s="4"/>
    </row>
    <row r="1373" spans="1:10" x14ac:dyDescent="0.2">
      <c r="A1373" s="4"/>
      <c r="B1373" s="14" t="s">
        <v>348</v>
      </c>
      <c r="C1373" s="14" t="s">
        <v>348</v>
      </c>
      <c r="D1373" s="17"/>
      <c r="E1373" s="17"/>
      <c r="F1373" s="17"/>
      <c r="G1373" s="14" t="s">
        <v>1</v>
      </c>
      <c r="H1373" s="14"/>
    </row>
    <row r="1374" spans="1:10" x14ac:dyDescent="0.2">
      <c r="A1374" s="4" t="s">
        <v>0</v>
      </c>
      <c r="B1374" s="15" t="s">
        <v>718</v>
      </c>
      <c r="C1374" s="15" t="s">
        <v>718</v>
      </c>
      <c r="D1374" s="15" t="s">
        <v>62</v>
      </c>
      <c r="E1374" s="15" t="s">
        <v>63</v>
      </c>
      <c r="F1374" s="15" t="s">
        <v>64</v>
      </c>
      <c r="G1374" s="15" t="s">
        <v>65</v>
      </c>
      <c r="H1374" s="15" t="s">
        <v>2</v>
      </c>
    </row>
    <row r="1375" spans="1:10" x14ac:dyDescent="0.2">
      <c r="A1375" s="4"/>
      <c r="B1375" s="9" t="s">
        <v>367</v>
      </c>
      <c r="C1375" s="9" t="s">
        <v>365</v>
      </c>
      <c r="D1375" s="9"/>
      <c r="E1375" s="9"/>
      <c r="F1375" s="9"/>
      <c r="G1375" s="9"/>
      <c r="H1375" s="9"/>
    </row>
    <row r="1376" spans="1:10" customFormat="1" x14ac:dyDescent="0.2">
      <c r="A1376" s="1" t="s">
        <v>54</v>
      </c>
      <c r="B1376" s="21">
        <v>17962</v>
      </c>
      <c r="C1376" s="21">
        <v>1637</v>
      </c>
      <c r="D1376" s="21">
        <v>4386</v>
      </c>
      <c r="E1376" s="21">
        <v>0</v>
      </c>
      <c r="F1376" s="21">
        <v>0</v>
      </c>
      <c r="G1376" s="2">
        <f>SUM(D1376:F1376)</f>
        <v>4386</v>
      </c>
      <c r="H1376" s="4">
        <f>SUM(B1376:C1376)+D1376</f>
        <v>23985</v>
      </c>
    </row>
    <row r="1377" spans="1:11" x14ac:dyDescent="0.2">
      <c r="A1377" s="4"/>
    </row>
    <row r="1378" spans="1:11" x14ac:dyDescent="0.2">
      <c r="A1378" s="3" t="s">
        <v>3</v>
      </c>
      <c r="B1378" s="3">
        <f>+B1376+C1376</f>
        <v>19599</v>
      </c>
    </row>
    <row r="1380" spans="1:11" x14ac:dyDescent="0.2">
      <c r="A1380" s="4" t="s">
        <v>349</v>
      </c>
      <c r="B1380" s="4"/>
      <c r="C1380" s="4"/>
      <c r="D1380" s="4"/>
      <c r="E1380" s="4"/>
    </row>
    <row r="1381" spans="1:11" x14ac:dyDescent="0.2">
      <c r="B1381" s="4"/>
      <c r="C1381" s="4"/>
      <c r="D1381" s="4"/>
      <c r="E1381" s="4"/>
    </row>
    <row r="1382" spans="1:11" x14ac:dyDescent="0.2">
      <c r="A1382" s="4"/>
      <c r="B1382" s="14" t="s">
        <v>719</v>
      </c>
      <c r="C1382" s="14" t="s">
        <v>719</v>
      </c>
      <c r="D1382" s="14" t="s">
        <v>719</v>
      </c>
      <c r="E1382" s="14" t="s">
        <v>719</v>
      </c>
      <c r="F1382" s="17"/>
      <c r="G1382" s="17"/>
      <c r="H1382" s="17"/>
      <c r="I1382" s="14" t="s">
        <v>1</v>
      </c>
      <c r="J1382" s="14"/>
    </row>
    <row r="1383" spans="1:11" x14ac:dyDescent="0.2">
      <c r="A1383" s="4" t="s">
        <v>0</v>
      </c>
      <c r="B1383" s="15" t="s">
        <v>720</v>
      </c>
      <c r="C1383" s="15" t="s">
        <v>720</v>
      </c>
      <c r="D1383" s="15" t="s">
        <v>720</v>
      </c>
      <c r="E1383" s="15" t="s">
        <v>720</v>
      </c>
      <c r="F1383" s="15" t="s">
        <v>62</v>
      </c>
      <c r="G1383" s="15" t="s">
        <v>63</v>
      </c>
      <c r="H1383" s="15" t="s">
        <v>64</v>
      </c>
      <c r="I1383" s="15" t="s">
        <v>65</v>
      </c>
      <c r="J1383" s="15" t="s">
        <v>2</v>
      </c>
    </row>
    <row r="1384" spans="1:11" x14ac:dyDescent="0.2">
      <c r="A1384" s="4"/>
      <c r="B1384" s="9" t="s">
        <v>367</v>
      </c>
      <c r="C1384" s="9" t="s">
        <v>362</v>
      </c>
      <c r="D1384" s="9" t="s">
        <v>364</v>
      </c>
      <c r="E1384" s="9" t="s">
        <v>363</v>
      </c>
      <c r="F1384" s="9"/>
      <c r="G1384" s="9"/>
      <c r="H1384" s="9"/>
      <c r="I1384" s="9"/>
      <c r="J1384" s="9"/>
    </row>
    <row r="1385" spans="1:11" customFormat="1" x14ac:dyDescent="0.2">
      <c r="A1385" s="1" t="s">
        <v>54</v>
      </c>
      <c r="B1385" s="21">
        <v>16651</v>
      </c>
      <c r="C1385" s="21">
        <v>9840</v>
      </c>
      <c r="D1385" s="21">
        <v>3876</v>
      </c>
      <c r="E1385" s="21">
        <v>2082</v>
      </c>
      <c r="F1385" s="21">
        <v>3652</v>
      </c>
      <c r="G1385" s="21">
        <v>0</v>
      </c>
      <c r="H1385" s="21">
        <v>0</v>
      </c>
      <c r="I1385" s="2">
        <f>SUM(F1385:H1385)</f>
        <v>3652</v>
      </c>
      <c r="J1385" s="4">
        <f>SUM(B1385:E1385)+F1385</f>
        <v>36101</v>
      </c>
    </row>
    <row r="1386" spans="1:11" x14ac:dyDescent="0.2">
      <c r="A1386" s="4"/>
    </row>
    <row r="1387" spans="1:11" x14ac:dyDescent="0.2">
      <c r="A1387" s="3" t="s">
        <v>3</v>
      </c>
      <c r="B1387" s="3">
        <f>+B1385+C1385+D1385+E1385</f>
        <v>32449</v>
      </c>
      <c r="C1387" s="5"/>
      <c r="D1387" s="5"/>
      <c r="E1387" s="5"/>
    </row>
    <row r="1389" spans="1:11" x14ac:dyDescent="0.2">
      <c r="A1389" s="4" t="s">
        <v>350</v>
      </c>
      <c r="B1389" s="4"/>
      <c r="C1389" s="4"/>
      <c r="D1389" s="4"/>
      <c r="E1389" s="4"/>
      <c r="F1389" s="4"/>
    </row>
    <row r="1390" spans="1:11" x14ac:dyDescent="0.2">
      <c r="B1390" s="4"/>
      <c r="C1390" s="4"/>
      <c r="D1390" s="4"/>
      <c r="E1390" s="4"/>
      <c r="F1390" s="4"/>
    </row>
    <row r="1391" spans="1:11" x14ac:dyDescent="0.2">
      <c r="A1391" s="4"/>
      <c r="B1391" s="14" t="s">
        <v>461</v>
      </c>
      <c r="C1391" s="14" t="s">
        <v>722</v>
      </c>
      <c r="D1391" s="14" t="s">
        <v>722</v>
      </c>
      <c r="E1391" s="14" t="s">
        <v>724</v>
      </c>
      <c r="F1391" s="14" t="s">
        <v>722</v>
      </c>
      <c r="G1391" s="17"/>
      <c r="H1391" s="17"/>
      <c r="I1391" s="17"/>
      <c r="J1391" s="14" t="s">
        <v>1</v>
      </c>
      <c r="K1391" s="14"/>
    </row>
    <row r="1392" spans="1:11" x14ac:dyDescent="0.2">
      <c r="A1392" s="4" t="s">
        <v>0</v>
      </c>
      <c r="B1392" s="15" t="s">
        <v>721</v>
      </c>
      <c r="C1392" s="15" t="s">
        <v>723</v>
      </c>
      <c r="D1392" s="15" t="s">
        <v>723</v>
      </c>
      <c r="E1392" s="15" t="s">
        <v>725</v>
      </c>
      <c r="F1392" s="15" t="s">
        <v>723</v>
      </c>
      <c r="G1392" s="15" t="s">
        <v>62</v>
      </c>
      <c r="H1392" s="15" t="s">
        <v>63</v>
      </c>
      <c r="I1392" s="15" t="s">
        <v>64</v>
      </c>
      <c r="J1392" s="15" t="s">
        <v>65</v>
      </c>
      <c r="K1392" s="15" t="s">
        <v>2</v>
      </c>
    </row>
    <row r="1393" spans="1:11" x14ac:dyDescent="0.2">
      <c r="A1393" s="4"/>
      <c r="B1393" s="9" t="s">
        <v>367</v>
      </c>
      <c r="C1393" s="9" t="s">
        <v>362</v>
      </c>
      <c r="D1393" s="9" t="s">
        <v>364</v>
      </c>
      <c r="E1393" s="9" t="s">
        <v>365</v>
      </c>
      <c r="F1393" s="9" t="s">
        <v>363</v>
      </c>
      <c r="G1393" s="9"/>
      <c r="H1393" s="9"/>
      <c r="I1393" s="9"/>
      <c r="J1393" s="9"/>
      <c r="K1393" s="9"/>
    </row>
    <row r="1394" spans="1:11" customFormat="1" x14ac:dyDescent="0.2">
      <c r="A1394" s="1" t="s">
        <v>54</v>
      </c>
      <c r="B1394" s="21">
        <v>11891</v>
      </c>
      <c r="C1394" s="21">
        <v>13608</v>
      </c>
      <c r="D1394" s="21">
        <v>4055</v>
      </c>
      <c r="E1394" s="21">
        <v>1546</v>
      </c>
      <c r="F1394" s="21">
        <v>1881</v>
      </c>
      <c r="G1394" s="21">
        <v>2260</v>
      </c>
      <c r="H1394" s="21">
        <v>0</v>
      </c>
      <c r="I1394" s="21">
        <v>0</v>
      </c>
      <c r="J1394" s="21">
        <f>SUM(G1394:I1394)</f>
        <v>2260</v>
      </c>
      <c r="K1394" s="4">
        <f>SUM(B1394:F1394)+J1394</f>
        <v>35241</v>
      </c>
    </row>
    <row r="1395" spans="1:11" x14ac:dyDescent="0.2">
      <c r="A1395" s="4"/>
    </row>
    <row r="1396" spans="1:11" x14ac:dyDescent="0.2">
      <c r="A1396" s="3" t="s">
        <v>3</v>
      </c>
      <c r="B1396" s="3">
        <f>+B1394</f>
        <v>11891</v>
      </c>
      <c r="C1396" s="3">
        <f>+C1394+D1394+F1394</f>
        <v>19544</v>
      </c>
      <c r="E1396" s="3">
        <f>+E1394</f>
        <v>1546</v>
      </c>
    </row>
    <row r="1398" spans="1:11" x14ac:dyDescent="0.2">
      <c r="A1398" s="4" t="s">
        <v>351</v>
      </c>
      <c r="B1398" s="4"/>
      <c r="C1398" s="4"/>
      <c r="D1398" s="4"/>
      <c r="E1398" s="4"/>
    </row>
    <row r="1399" spans="1:11" x14ac:dyDescent="0.2">
      <c r="B1399" s="4"/>
      <c r="C1399" s="4"/>
      <c r="D1399" s="4"/>
      <c r="E1399" s="4"/>
    </row>
    <row r="1400" spans="1:11" x14ac:dyDescent="0.2">
      <c r="A1400" s="4"/>
      <c r="B1400" s="14" t="s">
        <v>726</v>
      </c>
      <c r="C1400" s="14" t="s">
        <v>726</v>
      </c>
      <c r="D1400" s="14" t="s">
        <v>726</v>
      </c>
      <c r="E1400" s="17"/>
      <c r="F1400" s="17"/>
      <c r="G1400" s="17"/>
      <c r="H1400" s="14" t="s">
        <v>1</v>
      </c>
      <c r="I1400" s="14"/>
    </row>
    <row r="1401" spans="1:11" x14ac:dyDescent="0.2">
      <c r="A1401" s="4" t="s">
        <v>0</v>
      </c>
      <c r="B1401" s="15" t="s">
        <v>727</v>
      </c>
      <c r="C1401" s="15" t="s">
        <v>727</v>
      </c>
      <c r="D1401" s="15" t="s">
        <v>727</v>
      </c>
      <c r="E1401" s="15" t="s">
        <v>62</v>
      </c>
      <c r="F1401" s="15" t="s">
        <v>63</v>
      </c>
      <c r="G1401" s="15" t="s">
        <v>64</v>
      </c>
      <c r="H1401" s="15" t="s">
        <v>65</v>
      </c>
      <c r="I1401" s="15" t="s">
        <v>2</v>
      </c>
    </row>
    <row r="1402" spans="1:11" x14ac:dyDescent="0.2">
      <c r="A1402" s="4"/>
      <c r="B1402" s="9" t="s">
        <v>362</v>
      </c>
      <c r="C1402" s="9" t="s">
        <v>364</v>
      </c>
      <c r="D1402" s="9" t="s">
        <v>363</v>
      </c>
      <c r="E1402" s="9"/>
      <c r="F1402" s="9"/>
      <c r="G1402" s="9"/>
      <c r="H1402" s="9"/>
      <c r="I1402" s="9"/>
    </row>
    <row r="1403" spans="1:11" customFormat="1" x14ac:dyDescent="0.2">
      <c r="A1403" s="1" t="s">
        <v>54</v>
      </c>
      <c r="B1403" s="2">
        <v>8890</v>
      </c>
      <c r="C1403" s="2">
        <v>2467</v>
      </c>
      <c r="D1403" s="2">
        <v>1447</v>
      </c>
      <c r="E1403" s="2">
        <v>3044</v>
      </c>
      <c r="F1403" s="2">
        <v>0</v>
      </c>
      <c r="G1403" s="2">
        <v>0</v>
      </c>
      <c r="H1403" s="2">
        <f>SUM(E1403:G1403)</f>
        <v>3044</v>
      </c>
      <c r="I1403" s="4">
        <f>SUM(B1403:D1403)+E1403</f>
        <v>15848</v>
      </c>
    </row>
    <row r="1404" spans="1:11" x14ac:dyDescent="0.2">
      <c r="A1404" s="4" t="s">
        <v>55</v>
      </c>
      <c r="B1404" s="2">
        <v>10993</v>
      </c>
      <c r="C1404" s="2">
        <v>2959</v>
      </c>
      <c r="D1404" s="2">
        <v>1853</v>
      </c>
      <c r="E1404" s="2">
        <v>4623</v>
      </c>
      <c r="F1404" s="2">
        <v>0</v>
      </c>
      <c r="G1404" s="2">
        <v>58</v>
      </c>
      <c r="H1404" s="2">
        <f>SUM(E1404:G1404)</f>
        <v>4681</v>
      </c>
      <c r="I1404" s="4">
        <f>SUM(B1404:D1404)+H1404</f>
        <v>20486</v>
      </c>
    </row>
    <row r="1405" spans="1:11" ht="13.5" thickBot="1" x14ac:dyDescent="0.25">
      <c r="A1405" s="4" t="s">
        <v>56</v>
      </c>
      <c r="B1405" s="7">
        <v>668</v>
      </c>
      <c r="C1405" s="7">
        <v>118</v>
      </c>
      <c r="D1405" s="7">
        <v>66</v>
      </c>
      <c r="E1405" s="7">
        <v>236</v>
      </c>
      <c r="F1405" s="7">
        <v>0</v>
      </c>
      <c r="G1405" s="7">
        <v>2</v>
      </c>
      <c r="H1405" s="7">
        <v>238</v>
      </c>
      <c r="I1405" s="8">
        <f>SUM(B1405:D1405)+H1405</f>
        <v>1090</v>
      </c>
    </row>
    <row r="1406" spans="1:11" x14ac:dyDescent="0.2">
      <c r="A1406" s="16" t="s">
        <v>2</v>
      </c>
      <c r="B1406" s="4">
        <f>SUM(B1403:B1405)</f>
        <v>20551</v>
      </c>
      <c r="C1406" s="4">
        <f t="shared" ref="C1406:H1406" si="51">SUM(C1403:C1405)</f>
        <v>5544</v>
      </c>
      <c r="D1406" s="4">
        <f t="shared" si="51"/>
        <v>3366</v>
      </c>
      <c r="E1406" s="4">
        <f>SUM(E1403:E1405)</f>
        <v>7903</v>
      </c>
      <c r="F1406" s="4">
        <f t="shared" si="51"/>
        <v>0</v>
      </c>
      <c r="G1406" s="4">
        <f t="shared" si="51"/>
        <v>60</v>
      </c>
      <c r="H1406" s="4">
        <f t="shared" si="51"/>
        <v>7963</v>
      </c>
      <c r="I1406" s="4">
        <f>SUM(B1406:D1406)+H1406</f>
        <v>37424</v>
      </c>
    </row>
    <row r="1407" spans="1:11" x14ac:dyDescent="0.2">
      <c r="A1407" s="4"/>
    </row>
    <row r="1408" spans="1:11" x14ac:dyDescent="0.2">
      <c r="A1408" s="3" t="s">
        <v>3</v>
      </c>
      <c r="B1408" s="3">
        <f>+B1406+C1406+D1406</f>
        <v>29461</v>
      </c>
    </row>
    <row r="1410" spans="1:12" x14ac:dyDescent="0.2">
      <c r="A1410" s="4" t="s">
        <v>353</v>
      </c>
      <c r="B1410" s="4"/>
      <c r="C1410" s="4"/>
      <c r="D1410" s="4"/>
      <c r="E1410" s="4"/>
      <c r="F1410" s="4"/>
    </row>
    <row r="1411" spans="1:12" x14ac:dyDescent="0.2">
      <c r="B1411" s="4"/>
      <c r="C1411" s="4"/>
      <c r="D1411" s="4"/>
      <c r="E1411" s="4"/>
      <c r="F1411" s="4"/>
    </row>
    <row r="1412" spans="1:12" x14ac:dyDescent="0.2">
      <c r="A1412" s="4"/>
      <c r="B1412" s="14" t="s">
        <v>728</v>
      </c>
      <c r="C1412" s="14" t="s">
        <v>728</v>
      </c>
      <c r="D1412" s="14" t="s">
        <v>728</v>
      </c>
      <c r="E1412" s="17"/>
      <c r="F1412" s="17"/>
      <c r="G1412" s="17"/>
      <c r="H1412" s="14" t="s">
        <v>1</v>
      </c>
      <c r="I1412" s="14"/>
    </row>
    <row r="1413" spans="1:12" x14ac:dyDescent="0.2">
      <c r="A1413" s="4" t="s">
        <v>0</v>
      </c>
      <c r="B1413" s="15" t="s">
        <v>729</v>
      </c>
      <c r="C1413" s="15" t="s">
        <v>729</v>
      </c>
      <c r="D1413" s="15" t="s">
        <v>729</v>
      </c>
      <c r="E1413" s="15" t="s">
        <v>62</v>
      </c>
      <c r="F1413" s="15" t="s">
        <v>63</v>
      </c>
      <c r="G1413" s="15" t="s">
        <v>64</v>
      </c>
      <c r="H1413" s="15" t="s">
        <v>65</v>
      </c>
      <c r="I1413" s="15" t="s">
        <v>2</v>
      </c>
    </row>
    <row r="1414" spans="1:12" x14ac:dyDescent="0.2">
      <c r="A1414" s="4"/>
      <c r="B1414" s="9" t="s">
        <v>362</v>
      </c>
      <c r="C1414" s="9" t="s">
        <v>364</v>
      </c>
      <c r="D1414" s="9" t="s">
        <v>363</v>
      </c>
      <c r="E1414" s="9"/>
      <c r="F1414" s="9"/>
      <c r="G1414" s="9"/>
      <c r="H1414" s="9"/>
      <c r="I1414" s="9"/>
    </row>
    <row r="1415" spans="1:12" customFormat="1" x14ac:dyDescent="0.2">
      <c r="A1415" s="1" t="s">
        <v>54</v>
      </c>
      <c r="B1415" s="2">
        <v>3217</v>
      </c>
      <c r="C1415" s="2">
        <v>1021</v>
      </c>
      <c r="D1415" s="2">
        <v>925</v>
      </c>
      <c r="E1415" s="2">
        <v>1667</v>
      </c>
      <c r="F1415" s="2">
        <v>0</v>
      </c>
      <c r="G1415" s="2">
        <v>0</v>
      </c>
      <c r="H1415" s="2">
        <f>SUM(E1415:G1415)</f>
        <v>1667</v>
      </c>
      <c r="I1415" s="4">
        <f>SUM(B1415:D1415)+E1415</f>
        <v>6830</v>
      </c>
    </row>
    <row r="1416" spans="1:12" ht="13.5" thickBot="1" x14ac:dyDescent="0.25">
      <c r="A1416" s="4" t="s">
        <v>55</v>
      </c>
      <c r="B1416" s="7">
        <v>12769</v>
      </c>
      <c r="C1416" s="7">
        <v>2881</v>
      </c>
      <c r="D1416" s="7">
        <v>2427</v>
      </c>
      <c r="E1416" s="7">
        <v>8660</v>
      </c>
      <c r="F1416" s="7">
        <v>0</v>
      </c>
      <c r="G1416" s="7">
        <v>58</v>
      </c>
      <c r="H1416" s="7">
        <f>SUM(E1416:G1416)</f>
        <v>8718</v>
      </c>
      <c r="I1416" s="8">
        <f>SUM(B1416:D1416)+H1416</f>
        <v>26795</v>
      </c>
    </row>
    <row r="1417" spans="1:12" x14ac:dyDescent="0.2">
      <c r="A1417" s="16" t="s">
        <v>2</v>
      </c>
      <c r="B1417" s="4">
        <f t="shared" ref="B1417:H1417" si="52">SUM(B1415:B1416)</f>
        <v>15986</v>
      </c>
      <c r="C1417" s="4">
        <f t="shared" si="52"/>
        <v>3902</v>
      </c>
      <c r="D1417" s="4">
        <f t="shared" si="52"/>
        <v>3352</v>
      </c>
      <c r="E1417" s="4">
        <f>SUM(E1415:E1416)</f>
        <v>10327</v>
      </c>
      <c r="F1417" s="4">
        <f t="shared" si="52"/>
        <v>0</v>
      </c>
      <c r="G1417" s="4">
        <f t="shared" si="52"/>
        <v>58</v>
      </c>
      <c r="H1417" s="4">
        <f t="shared" si="52"/>
        <v>10385</v>
      </c>
      <c r="I1417" s="4">
        <f>SUM(B1417:D1417)+H1417</f>
        <v>33625</v>
      </c>
    </row>
    <row r="1418" spans="1:12" x14ac:dyDescent="0.2">
      <c r="A1418" s="4"/>
    </row>
    <row r="1419" spans="1:12" x14ac:dyDescent="0.2">
      <c r="A1419" s="3" t="s">
        <v>3</v>
      </c>
      <c r="B1419" s="3">
        <f>+B1417+C1417+D1417</f>
        <v>23240</v>
      </c>
    </row>
    <row r="1421" spans="1:12" x14ac:dyDescent="0.2">
      <c r="A1421" s="4" t="s">
        <v>354</v>
      </c>
      <c r="B1421" s="4"/>
      <c r="C1421" s="4"/>
      <c r="D1421" s="4"/>
      <c r="E1421" s="4"/>
      <c r="F1421" s="4"/>
    </row>
    <row r="1422" spans="1:12" x14ac:dyDescent="0.2">
      <c r="B1422" s="4"/>
      <c r="C1422" s="4"/>
      <c r="D1422" s="4"/>
      <c r="E1422" s="4"/>
      <c r="F1422" s="4"/>
    </row>
    <row r="1423" spans="1:12" x14ac:dyDescent="0.2">
      <c r="A1423" s="4"/>
      <c r="B1423" s="14" t="s">
        <v>730</v>
      </c>
      <c r="C1423" s="14" t="s">
        <v>732</v>
      </c>
      <c r="D1423" s="14" t="s">
        <v>732</v>
      </c>
      <c r="E1423" s="14" t="s">
        <v>730</v>
      </c>
      <c r="F1423" s="14" t="s">
        <v>732</v>
      </c>
      <c r="G1423" s="14" t="s">
        <v>732</v>
      </c>
      <c r="H1423" s="17"/>
      <c r="I1423" s="17"/>
      <c r="J1423" s="17"/>
      <c r="K1423" s="14" t="s">
        <v>1</v>
      </c>
      <c r="L1423" s="14"/>
    </row>
    <row r="1424" spans="1:12" x14ac:dyDescent="0.2">
      <c r="A1424" s="4" t="s">
        <v>0</v>
      </c>
      <c r="B1424" s="15" t="s">
        <v>731</v>
      </c>
      <c r="C1424" s="15" t="s">
        <v>733</v>
      </c>
      <c r="D1424" s="15" t="s">
        <v>733</v>
      </c>
      <c r="E1424" s="15" t="s">
        <v>731</v>
      </c>
      <c r="F1424" s="15" t="s">
        <v>733</v>
      </c>
      <c r="G1424" s="15" t="s">
        <v>733</v>
      </c>
      <c r="H1424" s="15" t="s">
        <v>62</v>
      </c>
      <c r="I1424" s="15" t="s">
        <v>63</v>
      </c>
      <c r="J1424" s="15" t="s">
        <v>64</v>
      </c>
      <c r="K1424" s="15" t="s">
        <v>65</v>
      </c>
      <c r="L1424" s="15" t="s">
        <v>2</v>
      </c>
    </row>
    <row r="1425" spans="1:12" x14ac:dyDescent="0.2">
      <c r="A1425" s="4"/>
      <c r="B1425" s="9" t="s">
        <v>367</v>
      </c>
      <c r="C1425" s="9" t="s">
        <v>362</v>
      </c>
      <c r="D1425" s="9" t="s">
        <v>364</v>
      </c>
      <c r="E1425" s="9" t="s">
        <v>365</v>
      </c>
      <c r="F1425" s="9" t="s">
        <v>363</v>
      </c>
      <c r="G1425" s="9" t="s">
        <v>419</v>
      </c>
      <c r="H1425" s="9"/>
      <c r="I1425" s="9"/>
      <c r="J1425" s="9"/>
      <c r="K1425" s="9"/>
      <c r="L1425" s="9"/>
    </row>
    <row r="1426" spans="1:12" customFormat="1" x14ac:dyDescent="0.2">
      <c r="A1426" s="1" t="s">
        <v>54</v>
      </c>
      <c r="B1426" s="2">
        <v>12480</v>
      </c>
      <c r="C1426" s="2">
        <v>14216</v>
      </c>
      <c r="D1426" s="2">
        <v>3537</v>
      </c>
      <c r="E1426" s="2">
        <v>1591</v>
      </c>
      <c r="F1426" s="2">
        <v>1321</v>
      </c>
      <c r="G1426" s="2">
        <v>188</v>
      </c>
      <c r="H1426" s="2">
        <v>2018</v>
      </c>
      <c r="I1426" s="2">
        <v>0</v>
      </c>
      <c r="J1426" s="2">
        <v>0</v>
      </c>
      <c r="K1426" s="21">
        <f>SUM(H1426:J1426)</f>
        <v>2018</v>
      </c>
      <c r="L1426" s="4">
        <f>SUM(B1426:G1426)+H1426</f>
        <v>35351</v>
      </c>
    </row>
    <row r="1427" spans="1:12" ht="13.5" thickBot="1" x14ac:dyDescent="0.25">
      <c r="A1427" s="4" t="s">
        <v>55</v>
      </c>
      <c r="B1427" s="7">
        <v>476</v>
      </c>
      <c r="C1427" s="7">
        <v>1100</v>
      </c>
      <c r="D1427" s="7">
        <v>368</v>
      </c>
      <c r="E1427" s="7">
        <v>94</v>
      </c>
      <c r="F1427" s="7">
        <v>111</v>
      </c>
      <c r="G1427" s="7">
        <v>11</v>
      </c>
      <c r="H1427" s="7">
        <v>162</v>
      </c>
      <c r="I1427" s="7">
        <v>0</v>
      </c>
      <c r="J1427" s="7">
        <v>0</v>
      </c>
      <c r="K1427" s="7">
        <f>SUM(H1427:J1427)</f>
        <v>162</v>
      </c>
      <c r="L1427" s="8">
        <f>SUM(B1427:G1427)+K1427</f>
        <v>2322</v>
      </c>
    </row>
    <row r="1428" spans="1:12" x14ac:dyDescent="0.2">
      <c r="A1428" s="16" t="s">
        <v>2</v>
      </c>
      <c r="B1428" s="4">
        <f t="shared" ref="B1428:J1428" si="53">SUM(B1426:B1427)</f>
        <v>12956</v>
      </c>
      <c r="C1428" s="4">
        <f t="shared" si="53"/>
        <v>15316</v>
      </c>
      <c r="D1428" s="4">
        <f t="shared" si="53"/>
        <v>3905</v>
      </c>
      <c r="E1428" s="4">
        <f t="shared" si="53"/>
        <v>1685</v>
      </c>
      <c r="F1428" s="4">
        <f t="shared" si="53"/>
        <v>1432</v>
      </c>
      <c r="G1428" s="4">
        <f t="shared" si="53"/>
        <v>199</v>
      </c>
      <c r="H1428" s="4">
        <f>SUM(H1426:H1427)</f>
        <v>2180</v>
      </c>
      <c r="I1428" s="4">
        <f t="shared" si="53"/>
        <v>0</v>
      </c>
      <c r="J1428" s="4">
        <f t="shared" si="53"/>
        <v>0</v>
      </c>
      <c r="K1428" s="4">
        <f>SUM(K1426:K1427)</f>
        <v>2180</v>
      </c>
      <c r="L1428" s="4">
        <f>SUM(B1428:G1428)+K1428</f>
        <v>37673</v>
      </c>
    </row>
    <row r="1429" spans="1:12" x14ac:dyDescent="0.2">
      <c r="A1429" s="4"/>
    </row>
    <row r="1430" spans="1:12" x14ac:dyDescent="0.2">
      <c r="A1430" s="3" t="s">
        <v>3</v>
      </c>
      <c r="B1430" s="3">
        <f>+B1428+E1428</f>
        <v>14641</v>
      </c>
      <c r="C1430" s="3">
        <f>+C1428+D1428+F1428+G1428</f>
        <v>20852</v>
      </c>
    </row>
    <row r="1432" spans="1:12" x14ac:dyDescent="0.2">
      <c r="A1432" s="4" t="s">
        <v>355</v>
      </c>
      <c r="B1432" s="4"/>
      <c r="C1432" s="4"/>
      <c r="D1432" s="4"/>
      <c r="E1432" s="4"/>
      <c r="F1432" s="4"/>
    </row>
    <row r="1433" spans="1:12" x14ac:dyDescent="0.2">
      <c r="B1433" s="4"/>
      <c r="C1433" s="4"/>
      <c r="D1433" s="4"/>
      <c r="E1433" s="4"/>
      <c r="F1433" s="4"/>
    </row>
    <row r="1434" spans="1:12" x14ac:dyDescent="0.2">
      <c r="A1434" s="4"/>
      <c r="B1434" s="14" t="s">
        <v>74</v>
      </c>
      <c r="C1434" s="14" t="s">
        <v>74</v>
      </c>
      <c r="D1434" s="17"/>
      <c r="E1434" s="17"/>
      <c r="F1434" s="17"/>
      <c r="G1434" s="14" t="s">
        <v>1</v>
      </c>
      <c r="H1434" s="14"/>
    </row>
    <row r="1435" spans="1:12" x14ac:dyDescent="0.2">
      <c r="A1435" s="4" t="s">
        <v>0</v>
      </c>
      <c r="B1435" s="15" t="s">
        <v>734</v>
      </c>
      <c r="C1435" s="15" t="s">
        <v>734</v>
      </c>
      <c r="D1435" s="15" t="s">
        <v>62</v>
      </c>
      <c r="E1435" s="15" t="s">
        <v>63</v>
      </c>
      <c r="F1435" s="15" t="s">
        <v>64</v>
      </c>
      <c r="G1435" s="15" t="s">
        <v>65</v>
      </c>
      <c r="H1435" s="15" t="s">
        <v>2</v>
      </c>
    </row>
    <row r="1436" spans="1:12" ht="13.5" customHeight="1" x14ac:dyDescent="0.2">
      <c r="A1436" s="4"/>
      <c r="B1436" s="9" t="s">
        <v>362</v>
      </c>
      <c r="C1436" s="9" t="s">
        <v>364</v>
      </c>
      <c r="D1436" s="9"/>
      <c r="E1436" s="9"/>
      <c r="F1436" s="9"/>
      <c r="G1436" s="9"/>
      <c r="H1436" s="9"/>
    </row>
    <row r="1437" spans="1:12" x14ac:dyDescent="0.2">
      <c r="A1437" s="4" t="s">
        <v>28</v>
      </c>
      <c r="B1437" s="2">
        <v>7801</v>
      </c>
      <c r="C1437" s="2">
        <v>1900</v>
      </c>
      <c r="D1437" s="2">
        <v>1981</v>
      </c>
      <c r="E1437" s="2">
        <v>2</v>
      </c>
      <c r="F1437" s="2">
        <v>20</v>
      </c>
      <c r="G1437" s="21">
        <f>SUM(D1437:F1437)</f>
        <v>2003</v>
      </c>
      <c r="H1437" s="21">
        <f>SUM(B1437:C1437)+G1437</f>
        <v>11704</v>
      </c>
    </row>
    <row r="1438" spans="1:12" customFormat="1" ht="13.5" thickBot="1" x14ac:dyDescent="0.25">
      <c r="A1438" s="1" t="s">
        <v>54</v>
      </c>
      <c r="B1438" s="7">
        <v>16911</v>
      </c>
      <c r="C1438" s="7">
        <v>6888</v>
      </c>
      <c r="D1438" s="7">
        <v>7587</v>
      </c>
      <c r="E1438" s="7">
        <v>0</v>
      </c>
      <c r="F1438" s="7">
        <v>0</v>
      </c>
      <c r="G1438" s="7">
        <f>SUM(D1438:F1438)</f>
        <v>7587</v>
      </c>
      <c r="H1438" s="8">
        <f>SUM(B1438:C1438)+D1438</f>
        <v>31386</v>
      </c>
    </row>
    <row r="1439" spans="1:12" x14ac:dyDescent="0.2">
      <c r="A1439" s="16" t="s">
        <v>2</v>
      </c>
      <c r="B1439" s="4">
        <f t="shared" ref="B1439:G1439" si="54">SUM(B1437:B1438)</f>
        <v>24712</v>
      </c>
      <c r="C1439" s="4">
        <f t="shared" si="54"/>
        <v>8788</v>
      </c>
      <c r="D1439" s="4">
        <f>SUM(D1437:D1438)</f>
        <v>9568</v>
      </c>
      <c r="E1439" s="4">
        <f t="shared" si="54"/>
        <v>2</v>
      </c>
      <c r="F1439" s="4">
        <f t="shared" si="54"/>
        <v>20</v>
      </c>
      <c r="G1439" s="4">
        <f t="shared" si="54"/>
        <v>9590</v>
      </c>
      <c r="H1439" s="4">
        <f>SUM(B1439:C1439)+G1439</f>
        <v>43090</v>
      </c>
    </row>
    <row r="1440" spans="1:12" x14ac:dyDescent="0.2">
      <c r="A1440" s="4"/>
    </row>
    <row r="1441" spans="1:9" x14ac:dyDescent="0.2">
      <c r="A1441" s="3" t="s">
        <v>3</v>
      </c>
      <c r="B1441" s="3">
        <f>+B1439+C1439</f>
        <v>33500</v>
      </c>
      <c r="C1441" s="5"/>
    </row>
    <row r="1443" spans="1:9" x14ac:dyDescent="0.2">
      <c r="A1443" s="4" t="s">
        <v>357</v>
      </c>
      <c r="B1443" s="4"/>
      <c r="C1443" s="4"/>
      <c r="D1443" s="4"/>
      <c r="E1443" s="4"/>
      <c r="F1443" s="4"/>
    </row>
    <row r="1444" spans="1:9" x14ac:dyDescent="0.2">
      <c r="B1444" s="4"/>
      <c r="C1444" s="4"/>
      <c r="D1444" s="4"/>
      <c r="E1444" s="4"/>
      <c r="F1444" s="4"/>
    </row>
    <row r="1445" spans="1:9" x14ac:dyDescent="0.2">
      <c r="A1445" s="4"/>
      <c r="B1445" s="14" t="s">
        <v>359</v>
      </c>
      <c r="C1445" s="14" t="s">
        <v>359</v>
      </c>
      <c r="D1445" s="14" t="s">
        <v>359</v>
      </c>
      <c r="E1445" s="17"/>
      <c r="F1445" s="17"/>
      <c r="G1445" s="17"/>
      <c r="H1445" s="14" t="s">
        <v>1</v>
      </c>
      <c r="I1445" s="14"/>
    </row>
    <row r="1446" spans="1:9" x14ac:dyDescent="0.2">
      <c r="A1446" s="4" t="s">
        <v>0</v>
      </c>
      <c r="B1446" s="15" t="s">
        <v>360</v>
      </c>
      <c r="C1446" s="15" t="s">
        <v>360</v>
      </c>
      <c r="D1446" s="15" t="s">
        <v>360</v>
      </c>
      <c r="E1446" s="15" t="s">
        <v>62</v>
      </c>
      <c r="F1446" s="15" t="s">
        <v>63</v>
      </c>
      <c r="G1446" s="15" t="s">
        <v>64</v>
      </c>
      <c r="H1446" s="15" t="s">
        <v>65</v>
      </c>
      <c r="I1446" s="15" t="s">
        <v>2</v>
      </c>
    </row>
    <row r="1447" spans="1:9" x14ac:dyDescent="0.2">
      <c r="A1447" s="4"/>
      <c r="B1447" s="9" t="s">
        <v>362</v>
      </c>
      <c r="C1447" s="9" t="s">
        <v>364</v>
      </c>
      <c r="D1447" s="9" t="s">
        <v>363</v>
      </c>
      <c r="E1447" s="9"/>
      <c r="F1447" s="9"/>
      <c r="G1447" s="9"/>
      <c r="H1447" s="9"/>
      <c r="I1447" s="9"/>
    </row>
    <row r="1448" spans="1:9" x14ac:dyDescent="0.2">
      <c r="A1448" s="4" t="s">
        <v>24</v>
      </c>
      <c r="B1448" s="2">
        <v>8301</v>
      </c>
      <c r="C1448" s="2">
        <v>1126</v>
      </c>
      <c r="D1448" s="2">
        <v>731</v>
      </c>
      <c r="E1448" s="2">
        <v>2122</v>
      </c>
      <c r="F1448" s="2">
        <v>0</v>
      </c>
      <c r="G1448" s="2">
        <v>14</v>
      </c>
      <c r="H1448" s="2">
        <f>SUM(E1448:G1448)</f>
        <v>2136</v>
      </c>
      <c r="I1448" s="4">
        <f>SUM(B1448:D1448)+H1448</f>
        <v>12294</v>
      </c>
    </row>
    <row r="1449" spans="1:9" x14ac:dyDescent="0.2">
      <c r="A1449" s="4" t="s">
        <v>25</v>
      </c>
      <c r="B1449" s="2">
        <v>12235</v>
      </c>
      <c r="C1449" s="2">
        <v>2244</v>
      </c>
      <c r="D1449" s="2">
        <v>1654</v>
      </c>
      <c r="E1449" s="2">
        <v>3980</v>
      </c>
      <c r="F1449" s="2">
        <v>0</v>
      </c>
      <c r="G1449" s="2">
        <v>23</v>
      </c>
      <c r="H1449" s="2">
        <f>SUM(E1449:G1449)</f>
        <v>4003</v>
      </c>
      <c r="I1449" s="4">
        <f>SUM(B1449:D1449)+H1449</f>
        <v>20136</v>
      </c>
    </row>
    <row r="1450" spans="1:9" ht="13.5" thickBot="1" x14ac:dyDescent="0.25">
      <c r="A1450" s="4" t="s">
        <v>702</v>
      </c>
      <c r="B1450" s="7">
        <v>727</v>
      </c>
      <c r="C1450" s="7">
        <v>79</v>
      </c>
      <c r="D1450" s="7">
        <v>37</v>
      </c>
      <c r="E1450" s="7">
        <v>202</v>
      </c>
      <c r="F1450" s="7">
        <v>1</v>
      </c>
      <c r="G1450" s="7">
        <v>5</v>
      </c>
      <c r="H1450" s="7">
        <f>SUM(E1450:G1450)</f>
        <v>208</v>
      </c>
      <c r="I1450" s="7">
        <f>SUM(B1450:D1450)+H1450</f>
        <v>1051</v>
      </c>
    </row>
    <row r="1451" spans="1:9" x14ac:dyDescent="0.2">
      <c r="A1451" s="16" t="s">
        <v>2</v>
      </c>
      <c r="B1451" s="4">
        <f t="shared" ref="B1451:H1451" si="55">SUM(B1448:B1450)</f>
        <v>21263</v>
      </c>
      <c r="C1451" s="4">
        <f t="shared" si="55"/>
        <v>3449</v>
      </c>
      <c r="D1451" s="4">
        <f t="shared" si="55"/>
        <v>2422</v>
      </c>
      <c r="E1451" s="4">
        <f t="shared" si="55"/>
        <v>6304</v>
      </c>
      <c r="F1451" s="4">
        <f t="shared" si="55"/>
        <v>1</v>
      </c>
      <c r="G1451" s="4">
        <f t="shared" si="55"/>
        <v>42</v>
      </c>
      <c r="H1451" s="4">
        <f t="shared" si="55"/>
        <v>6347</v>
      </c>
      <c r="I1451" s="4">
        <f>SUM(B1451:D1451)+H1451</f>
        <v>33481</v>
      </c>
    </row>
    <row r="1452" spans="1:9" x14ac:dyDescent="0.2">
      <c r="A1452" s="4"/>
    </row>
    <row r="1453" spans="1:9" x14ac:dyDescent="0.2">
      <c r="A1453" s="3" t="s">
        <v>3</v>
      </c>
      <c r="B1453" s="3">
        <f>+B1451+C1451+D1451</f>
        <v>27134</v>
      </c>
      <c r="C1453" s="5"/>
    </row>
    <row r="1455" spans="1:9" x14ac:dyDescent="0.2">
      <c r="A1455" s="4" t="s">
        <v>358</v>
      </c>
      <c r="B1455" s="4"/>
      <c r="C1455" s="4"/>
      <c r="D1455" s="4"/>
      <c r="E1455" s="4"/>
    </row>
    <row r="1456" spans="1:9" x14ac:dyDescent="0.2">
      <c r="B1456" s="4"/>
      <c r="C1456" s="4"/>
      <c r="D1456" s="4"/>
      <c r="E1456" s="4"/>
    </row>
    <row r="1457" spans="1:11" x14ac:dyDescent="0.2">
      <c r="A1457" s="4"/>
      <c r="B1457" s="14" t="s">
        <v>735</v>
      </c>
      <c r="C1457" s="14" t="s">
        <v>737</v>
      </c>
      <c r="D1457" s="14" t="s">
        <v>735</v>
      </c>
      <c r="E1457" s="14" t="s">
        <v>735</v>
      </c>
      <c r="F1457" s="14" t="s">
        <v>739</v>
      </c>
      <c r="G1457" s="17"/>
      <c r="H1457" s="17"/>
      <c r="I1457" s="17"/>
      <c r="J1457" s="14" t="s">
        <v>1</v>
      </c>
      <c r="K1457" s="14"/>
    </row>
    <row r="1458" spans="1:11" x14ac:dyDescent="0.2">
      <c r="A1458" s="4" t="s">
        <v>0</v>
      </c>
      <c r="B1458" s="15" t="s">
        <v>736</v>
      </c>
      <c r="C1458" s="15" t="s">
        <v>738</v>
      </c>
      <c r="D1458" s="15" t="s">
        <v>736</v>
      </c>
      <c r="E1458" s="15" t="s">
        <v>736</v>
      </c>
      <c r="F1458" s="15" t="s">
        <v>740</v>
      </c>
      <c r="G1458" s="15" t="s">
        <v>62</v>
      </c>
      <c r="H1458" s="15" t="s">
        <v>63</v>
      </c>
      <c r="I1458" s="15" t="s">
        <v>64</v>
      </c>
      <c r="J1458" s="15" t="s">
        <v>65</v>
      </c>
      <c r="K1458" s="15" t="s">
        <v>2</v>
      </c>
    </row>
    <row r="1459" spans="1:11" x14ac:dyDescent="0.2">
      <c r="A1459" s="4"/>
      <c r="B1459" s="9" t="s">
        <v>367</v>
      </c>
      <c r="C1459" s="9" t="s">
        <v>362</v>
      </c>
      <c r="D1459" s="9" t="s">
        <v>365</v>
      </c>
      <c r="E1459" s="9" t="s">
        <v>363</v>
      </c>
      <c r="F1459" s="9" t="s">
        <v>420</v>
      </c>
      <c r="G1459" s="9"/>
      <c r="H1459" s="9"/>
      <c r="I1459" s="9"/>
      <c r="J1459" s="9"/>
      <c r="K1459" s="9"/>
    </row>
    <row r="1460" spans="1:11" customFormat="1" x14ac:dyDescent="0.2">
      <c r="A1460" s="1" t="s">
        <v>54</v>
      </c>
      <c r="B1460" s="2">
        <v>15067</v>
      </c>
      <c r="C1460" s="2">
        <v>8216</v>
      </c>
      <c r="D1460" s="2">
        <v>2281</v>
      </c>
      <c r="E1460" s="2">
        <v>1895</v>
      </c>
      <c r="F1460" s="2">
        <v>852</v>
      </c>
      <c r="G1460" s="21">
        <v>3103</v>
      </c>
      <c r="H1460" s="2">
        <v>0</v>
      </c>
      <c r="I1460" s="2">
        <v>0</v>
      </c>
      <c r="J1460" s="2">
        <f>SUM(G1460:I1460)</f>
        <v>3103</v>
      </c>
      <c r="K1460" s="4">
        <f>SUM(B1460:F1460)+J1460</f>
        <v>31414</v>
      </c>
    </row>
    <row r="1461" spans="1:11" x14ac:dyDescent="0.2">
      <c r="A1461" s="4"/>
    </row>
    <row r="1462" spans="1:11" x14ac:dyDescent="0.2">
      <c r="A1462" s="3" t="s">
        <v>3</v>
      </c>
      <c r="B1462" s="3">
        <f>+B1460+D1460+E1460</f>
        <v>19243</v>
      </c>
      <c r="C1462" s="3">
        <f>+C1460</f>
        <v>8216</v>
      </c>
      <c r="F1462" s="3">
        <f>+F1460</f>
        <v>852</v>
      </c>
    </row>
    <row r="1464" spans="1:11" x14ac:dyDescent="0.2">
      <c r="A1464" s="4" t="s">
        <v>361</v>
      </c>
      <c r="B1464" s="4"/>
      <c r="C1464" s="4"/>
    </row>
    <row r="1465" spans="1:11" x14ac:dyDescent="0.2">
      <c r="B1465" s="4"/>
      <c r="C1465" s="4"/>
    </row>
    <row r="1466" spans="1:11" x14ac:dyDescent="0.2">
      <c r="A1466" s="4"/>
      <c r="B1466" s="14" t="s">
        <v>741</v>
      </c>
      <c r="C1466" s="14" t="s">
        <v>416</v>
      </c>
      <c r="D1466" s="14" t="s">
        <v>416</v>
      </c>
      <c r="E1466" s="14" t="s">
        <v>741</v>
      </c>
      <c r="F1466" s="14" t="s">
        <v>416</v>
      </c>
      <c r="G1466" s="17"/>
      <c r="H1466" s="17"/>
      <c r="I1466" s="17"/>
      <c r="J1466" s="14" t="s">
        <v>1</v>
      </c>
      <c r="K1466" s="14"/>
    </row>
    <row r="1467" spans="1:11" x14ac:dyDescent="0.2">
      <c r="A1467" s="4" t="s">
        <v>0</v>
      </c>
      <c r="B1467" s="15" t="s">
        <v>742</v>
      </c>
      <c r="C1467" s="15" t="s">
        <v>417</v>
      </c>
      <c r="D1467" s="15" t="s">
        <v>417</v>
      </c>
      <c r="E1467" s="15" t="s">
        <v>742</v>
      </c>
      <c r="F1467" s="15" t="s">
        <v>417</v>
      </c>
      <c r="G1467" s="15" t="s">
        <v>62</v>
      </c>
      <c r="H1467" s="15" t="s">
        <v>63</v>
      </c>
      <c r="I1467" s="15" t="s">
        <v>64</v>
      </c>
      <c r="J1467" s="15" t="s">
        <v>65</v>
      </c>
      <c r="K1467" s="15" t="s">
        <v>2</v>
      </c>
    </row>
    <row r="1468" spans="1:11" x14ac:dyDescent="0.2">
      <c r="A1468" s="4"/>
      <c r="B1468" s="9" t="s">
        <v>367</v>
      </c>
      <c r="C1468" s="9" t="s">
        <v>362</v>
      </c>
      <c r="D1468" s="9" t="s">
        <v>364</v>
      </c>
      <c r="E1468" s="9" t="s">
        <v>365</v>
      </c>
      <c r="F1468" s="9" t="s">
        <v>363</v>
      </c>
      <c r="G1468" s="9"/>
      <c r="H1468" s="9"/>
      <c r="I1468" s="9"/>
      <c r="J1468" s="9"/>
      <c r="K1468" s="9"/>
    </row>
    <row r="1469" spans="1:11" x14ac:dyDescent="0.2">
      <c r="A1469" s="4" t="s">
        <v>26</v>
      </c>
      <c r="B1469" s="2">
        <v>7446</v>
      </c>
      <c r="C1469" s="2">
        <v>19987</v>
      </c>
      <c r="D1469" s="2">
        <v>3345</v>
      </c>
      <c r="E1469" s="2">
        <v>1176</v>
      </c>
      <c r="F1469" s="2">
        <v>2016</v>
      </c>
      <c r="G1469" s="2">
        <v>1170</v>
      </c>
      <c r="H1469" s="2">
        <v>18</v>
      </c>
      <c r="I1469" s="2">
        <v>11</v>
      </c>
      <c r="J1469" s="2">
        <f>SUM(G1469:I1469)</f>
        <v>1199</v>
      </c>
      <c r="K1469" s="4">
        <f>SUM(B1469:F1469)+J1469</f>
        <v>35169</v>
      </c>
    </row>
    <row r="1470" spans="1:11" x14ac:dyDescent="0.2">
      <c r="A1470" s="4"/>
    </row>
    <row r="1471" spans="1:11" x14ac:dyDescent="0.2">
      <c r="A1471" s="3" t="s">
        <v>3</v>
      </c>
      <c r="B1471" s="3">
        <f>+B1469+E1469</f>
        <v>8622</v>
      </c>
      <c r="C1471" s="3">
        <f>+C1469+D1469+F1469</f>
        <v>25348</v>
      </c>
    </row>
  </sheetData>
  <mergeCells count="1">
    <mergeCell ref="A1:M1"/>
  </mergeCells>
  <phoneticPr fontId="1" type="noConversion"/>
  <printOptions horizontalCentered="1"/>
  <pageMargins left="0" right="0" top="0.25" bottom="0.5" header="0.25" footer="0.25"/>
  <pageSetup paperSize="5" scale="90" orientation="landscape" r:id="rId1"/>
  <headerFooter alignWithMargins="0">
    <oddFooter>&amp;RPage &amp;P of &amp;N</oddFooter>
  </headerFooter>
  <rowBreaks count="34" manualBreakCount="34">
    <brk id="46" max="16383" man="1"/>
    <brk id="93" max="16383" man="1"/>
    <brk id="138" max="16383" man="1"/>
    <brk id="183" max="16383" man="1"/>
    <brk id="228" max="16383" man="1"/>
    <brk id="273" max="16383" man="1"/>
    <brk id="318" max="16383" man="1"/>
    <brk id="363" max="16383" man="1"/>
    <brk id="408" max="16383" man="1"/>
    <brk id="453" max="16383" man="1"/>
    <brk id="498" max="16383" man="1"/>
    <brk id="543" max="16383" man="1"/>
    <brk id="581" max="16383" man="1"/>
    <brk id="626" max="16383" man="1"/>
    <brk id="671" max="16383" man="1"/>
    <brk id="716" max="16383" man="1"/>
    <brk id="761" max="16383" man="1"/>
    <brk id="806" max="16383" man="1"/>
    <brk id="842" max="16383" man="1"/>
    <brk id="882" max="16383" man="1"/>
    <brk id="931" max="16383" man="1"/>
    <brk id="979" max="16383" man="1"/>
    <brk id="1014" max="16383" man="1"/>
    <brk id="1057" max="16383" man="1"/>
    <brk id="1104" max="16383" man="1"/>
    <brk id="1142" max="16383" man="1"/>
    <brk id="1188" max="16383" man="1"/>
    <brk id="1224" max="16383" man="1"/>
    <brk id="1263" max="16383" man="1"/>
    <brk id="1310" max="16383" man="1"/>
    <brk id="1346" max="16383" man="1"/>
    <brk id="1387" max="16383" man="1"/>
    <brk id="1430" max="16383" man="1"/>
    <brk id="147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elehhardwick</cp:lastModifiedBy>
  <cp:lastPrinted>2015-03-03T20:01:41Z</cp:lastPrinted>
  <dcterms:created xsi:type="dcterms:W3CDTF">2008-10-28T18:22:21Z</dcterms:created>
  <dcterms:modified xsi:type="dcterms:W3CDTF">2015-03-19T17:00:26Z</dcterms:modified>
</cp:coreProperties>
</file>